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Mike.Yates\Desktop\"/>
    </mc:Choice>
  </mc:AlternateContent>
  <xr:revisionPtr revIDLastSave="0" documentId="13_ncr:1_{C38A0C3C-A367-42C6-9769-14080ECA1A02}" xr6:coauthVersionLast="47" xr6:coauthVersionMax="47" xr10:uidLastSave="{00000000-0000-0000-0000-000000000000}"/>
  <bookViews>
    <workbookView xWindow="-120" yWindow="-120" windowWidth="29040" windowHeight="15840" activeTab="5" xr2:uid="{50B119C4-C29B-4283-A1DA-36025DDAFA67}"/>
  </bookViews>
  <sheets>
    <sheet name="Agency Info" sheetId="15" r:id="rId1"/>
    <sheet name="Instructions" sheetId="18" r:id="rId2"/>
    <sheet name="CAD" sheetId="19" r:id="rId3"/>
    <sheet name="Jail" sheetId="5" state="hidden" r:id="rId4"/>
    <sheet name="Mobile" sheetId="20" r:id="rId5"/>
    <sheet name="Interfaces" sheetId="21" r:id="rId6"/>
    <sheet name="Fire" sheetId="9" state="hidden" r:id="rId7"/>
    <sheet name="EMS" sheetId="10" state="hidden" r:id="rId8"/>
  </sheets>
  <definedNames>
    <definedName name="_xlnm._FilterDatabase" localSheetId="6" hidden="1">Fire!$A$10:$J$621</definedName>
    <definedName name="_xlnm._FilterDatabase" localSheetId="3" hidden="1">Jail!$A$1:$E$550</definedName>
    <definedName name="_xlnm.Print_Area" localSheetId="2">CAD!$A$1:$G$841</definedName>
    <definedName name="_xlnm.Print_Area" localSheetId="5">Interfaces!$A$1:$G$35</definedName>
    <definedName name="_xlnm.Print_Area" localSheetId="4">Mobile!$A$1:$G$235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1" l="1"/>
  <c r="A1" i="20"/>
  <c r="A1" i="19"/>
  <c r="F36" i="21" l="1"/>
  <c r="F40" i="21" s="1"/>
  <c r="E36" i="21"/>
  <c r="E40" i="21" s="1"/>
  <c r="D36" i="21"/>
  <c r="D40" i="21" s="1"/>
  <c r="C36" i="21"/>
  <c r="F236" i="20"/>
  <c r="F240" i="20" s="1"/>
  <c r="E236" i="20"/>
  <c r="E240" i="20" s="1"/>
  <c r="D236" i="20"/>
  <c r="D240" i="20" s="1"/>
  <c r="C236" i="20"/>
  <c r="F842" i="19"/>
  <c r="F846" i="19" s="1"/>
  <c r="E842" i="19"/>
  <c r="E846" i="19" s="1"/>
  <c r="D842" i="19"/>
  <c r="D846" i="19" s="1"/>
  <c r="C842" i="19"/>
  <c r="C46" i="21" l="1"/>
  <c r="C40" i="21"/>
  <c r="C246" i="20"/>
  <c r="C240" i="20"/>
  <c r="C852" i="19"/>
  <c r="C846" i="19"/>
  <c r="A6" i="21" l="1"/>
  <c r="A7" i="21" s="1"/>
  <c r="C39" i="21"/>
  <c r="C37" i="21" s="1"/>
  <c r="D39" i="21"/>
  <c r="E39" i="21"/>
  <c r="F39" i="21"/>
  <c r="A6" i="20"/>
  <c r="A8" i="20" s="1"/>
  <c r="F239" i="20"/>
  <c r="E239" i="20"/>
  <c r="D239" i="20"/>
  <c r="C239" i="20"/>
  <c r="C237" i="20" s="1"/>
  <c r="A6" i="19"/>
  <c r="A7" i="19" s="1"/>
  <c r="A8" i="19" s="1"/>
  <c r="A9" i="19" s="1"/>
  <c r="A10" i="19" s="1"/>
  <c r="A11" i="19" s="1"/>
  <c r="A12" i="19" s="1"/>
  <c r="A13" i="19" s="1"/>
  <c r="A14" i="19" s="1"/>
  <c r="A15" i="19" s="1"/>
  <c r="A16" i="19" s="1"/>
  <c r="A17" i="19" s="1"/>
  <c r="A22" i="19" s="1"/>
  <c r="A23" i="19" s="1"/>
  <c r="A25" i="19" s="1"/>
  <c r="F845" i="19"/>
  <c r="E845" i="19"/>
  <c r="D845" i="19"/>
  <c r="C845" i="19"/>
  <c r="C843" i="19" s="1"/>
  <c r="A8" i="21" l="1"/>
  <c r="A9" i="21" s="1"/>
  <c r="A10" i="21"/>
  <c r="A17" i="20"/>
  <c r="A9" i="20"/>
  <c r="A10" i="20" s="1"/>
  <c r="A11" i="20" s="1"/>
  <c r="A12" i="20" s="1"/>
  <c r="A13" i="20" s="1"/>
  <c r="A14" i="20" s="1"/>
  <c r="A15" i="20" s="1"/>
  <c r="A16" i="20" s="1"/>
  <c r="A18" i="19"/>
  <c r="A19" i="19" s="1"/>
  <c r="A20" i="19" s="1"/>
  <c r="A21" i="19" s="1"/>
  <c r="A13" i="21" l="1"/>
  <c r="A14" i="21" s="1"/>
  <c r="A15" i="21" s="1"/>
  <c r="A16" i="21" s="1"/>
  <c r="A17" i="21" s="1"/>
  <c r="A18" i="21" s="1"/>
  <c r="A19" i="21" s="1"/>
  <c r="A11" i="21"/>
  <c r="A18" i="20"/>
  <c r="A19" i="20" s="1"/>
  <c r="A20" i="20"/>
  <c r="A21" i="20" s="1"/>
  <c r="A22" i="20" s="1"/>
  <c r="A29" i="19"/>
  <c r="A26" i="19"/>
  <c r="A27" i="19" s="1"/>
  <c r="A28" i="19" s="1"/>
  <c r="A12" i="21" l="1"/>
  <c r="A20" i="21"/>
  <c r="A21" i="21" s="1"/>
  <c r="A22" i="21" s="1"/>
  <c r="A23" i="21"/>
  <c r="A24" i="21" s="1"/>
  <c r="A25" i="21" s="1"/>
  <c r="A26" i="21" s="1"/>
  <c r="A27" i="21" s="1"/>
  <c r="A28" i="21" s="1"/>
  <c r="A29" i="21" s="1"/>
  <c r="A30" i="21" s="1"/>
  <c r="A31" i="21" s="1"/>
  <c r="A32" i="21" s="1"/>
  <c r="A33" i="21" s="1"/>
  <c r="A34" i="21" s="1"/>
  <c r="A35" i="21" s="1"/>
  <c r="A27" i="20"/>
  <c r="A28" i="20" s="1"/>
  <c r="A23" i="20"/>
  <c r="A24" i="20" s="1"/>
  <c r="A25" i="20" s="1"/>
  <c r="A26" i="20" s="1"/>
  <c r="A34" i="19"/>
  <c r="A35" i="19" s="1"/>
  <c r="A36" i="19" s="1"/>
  <c r="A37" i="19" s="1"/>
  <c r="A38" i="19" s="1"/>
  <c r="A39" i="19" s="1"/>
  <c r="A40" i="19" s="1"/>
  <c r="A41" i="19" s="1"/>
  <c r="A30" i="19"/>
  <c r="A31" i="19" s="1"/>
  <c r="A32" i="19" s="1"/>
  <c r="A33" i="19" s="1"/>
  <c r="A40" i="21" l="1"/>
  <c r="A36" i="21" s="1"/>
  <c r="C45" i="21" s="1"/>
  <c r="C47" i="21" s="1"/>
  <c r="A37" i="21"/>
  <c r="A29" i="20"/>
  <c r="A30" i="20" s="1"/>
  <c r="A31" i="20"/>
  <c r="A32" i="20" s="1"/>
  <c r="A33" i="20" s="1"/>
  <c r="A34" i="20" s="1"/>
  <c r="A35" i="20" s="1"/>
  <c r="A37" i="20" s="1"/>
  <c r="A38" i="20" s="1"/>
  <c r="A45" i="19"/>
  <c r="A46" i="19" s="1"/>
  <c r="A47" i="19" s="1"/>
  <c r="A48" i="19" s="1"/>
  <c r="A50" i="19" s="1"/>
  <c r="A42" i="19"/>
  <c r="A43" i="19" s="1"/>
  <c r="A44" i="19" s="1"/>
  <c r="B55" i="15"/>
  <c r="B53" i="15"/>
  <c r="B22" i="15"/>
  <c r="B18" i="15"/>
  <c r="B14" i="15"/>
  <c r="A43" i="20" l="1"/>
  <c r="A44" i="20" s="1"/>
  <c r="A45" i="20" s="1"/>
  <c r="A46" i="20" s="1"/>
  <c r="A47" i="20" s="1"/>
  <c r="A48" i="20" s="1"/>
  <c r="A49" i="20" s="1"/>
  <c r="A50" i="20" s="1"/>
  <c r="A51" i="20" s="1"/>
  <c r="A52" i="20" s="1"/>
  <c r="A39" i="20"/>
  <c r="A40" i="20" s="1"/>
  <c r="A41" i="20" s="1"/>
  <c r="A42" i="20" s="1"/>
  <c r="A54" i="19"/>
  <c r="A55" i="19" s="1"/>
  <c r="A56" i="19" s="1"/>
  <c r="A57" i="19" s="1"/>
  <c r="A58" i="19" s="1"/>
  <c r="A59" i="19" s="1"/>
  <c r="A60" i="19" s="1"/>
  <c r="A62" i="19" s="1"/>
  <c r="A63" i="19" s="1"/>
  <c r="A64" i="19" s="1"/>
  <c r="A65" i="19" s="1"/>
  <c r="A66" i="19" s="1"/>
  <c r="A67" i="19" s="1"/>
  <c r="A68" i="19" s="1"/>
  <c r="A69" i="19" s="1"/>
  <c r="A70" i="19" s="1"/>
  <c r="A71" i="19" s="1"/>
  <c r="A72" i="19" s="1"/>
  <c r="A73" i="19" s="1"/>
  <c r="A74" i="19" s="1"/>
  <c r="A76" i="19" s="1"/>
  <c r="A77" i="19" s="1"/>
  <c r="A78" i="19" s="1"/>
  <c r="A79" i="19" s="1"/>
  <c r="A51" i="19"/>
  <c r="A52" i="19" s="1"/>
  <c r="A53" i="19" s="1"/>
  <c r="A59" i="20" l="1"/>
  <c r="A60" i="20" s="1"/>
  <c r="A61" i="20" s="1"/>
  <c r="A63" i="20" s="1"/>
  <c r="A64" i="20" s="1"/>
  <c r="A53" i="20"/>
  <c r="A54" i="20" s="1"/>
  <c r="A55" i="20" s="1"/>
  <c r="A56" i="20" s="1"/>
  <c r="A57" i="20" s="1"/>
  <c r="A58" i="20" s="1"/>
  <c r="A80" i="19"/>
  <c r="A81" i="19" s="1"/>
  <c r="A82" i="19" s="1"/>
  <c r="A83" i="19" s="1"/>
  <c r="A84" i="19"/>
  <c r="A85" i="19" s="1"/>
  <c r="A86" i="19" s="1"/>
  <c r="A87" i="19" s="1"/>
  <c r="A88" i="19" s="1"/>
  <c r="A89" i="19" s="1"/>
  <c r="A67" i="20" l="1"/>
  <c r="A65" i="20"/>
  <c r="A66" i="20" s="1"/>
  <c r="A92" i="19"/>
  <c r="A93" i="19" s="1"/>
  <c r="A90" i="19"/>
  <c r="A91" i="19" s="1"/>
  <c r="A68" i="20" l="1"/>
  <c r="A69" i="20" s="1"/>
  <c r="A70" i="20" s="1"/>
  <c r="A71" i="20" s="1"/>
  <c r="A72" i="20"/>
  <c r="A96" i="19"/>
  <c r="A97" i="19" s="1"/>
  <c r="A98" i="19" s="1"/>
  <c r="A99" i="19" s="1"/>
  <c r="A100" i="19" s="1"/>
  <c r="A101" i="19" s="1"/>
  <c r="A94" i="19"/>
  <c r="A95" i="19" s="1"/>
  <c r="A75" i="20" l="1"/>
  <c r="A76" i="20" s="1"/>
  <c r="A77" i="20" s="1"/>
  <c r="A79" i="20" s="1"/>
  <c r="A80" i="20" s="1"/>
  <c r="A81" i="20" s="1"/>
  <c r="A82" i="20" s="1"/>
  <c r="A83" i="20" s="1"/>
  <c r="A85" i="20" s="1"/>
  <c r="A86" i="20" s="1"/>
  <c r="A87" i="20" s="1"/>
  <c r="A88" i="20" s="1"/>
  <c r="A89" i="20" s="1"/>
  <c r="A90" i="20" s="1"/>
  <c r="A91" i="20" s="1"/>
  <c r="A92" i="20" s="1"/>
  <c r="A73" i="20"/>
  <c r="A74" i="20" s="1"/>
  <c r="A104" i="19"/>
  <c r="A105" i="19" s="1"/>
  <c r="A106" i="19" s="1"/>
  <c r="A107" i="19" s="1"/>
  <c r="A108" i="19" s="1"/>
  <c r="A110" i="19" s="1"/>
  <c r="A102" i="19"/>
  <c r="A103" i="19" s="1"/>
  <c r="A93" i="20" l="1"/>
  <c r="A94" i="20" s="1"/>
  <c r="A95" i="20" s="1"/>
  <c r="A96" i="20"/>
  <c r="A97" i="20" s="1"/>
  <c r="A99" i="20" s="1"/>
  <c r="A111" i="19"/>
  <c r="A112" i="19" s="1"/>
  <c r="A113" i="19" s="1"/>
  <c r="A114" i="19"/>
  <c r="A115" i="19" s="1"/>
  <c r="A116" i="19" s="1"/>
  <c r="A117" i="19" s="1"/>
  <c r="A118" i="19" s="1"/>
  <c r="A119" i="19" s="1"/>
  <c r="A120" i="19" s="1"/>
  <c r="A100" i="20" l="1"/>
  <c r="A101" i="20" s="1"/>
  <c r="A102" i="20" s="1"/>
  <c r="A103" i="20" s="1"/>
  <c r="A104" i="20" s="1"/>
  <c r="A105" i="20" s="1"/>
  <c r="A106" i="20" s="1"/>
  <c r="A107" i="20" s="1"/>
  <c r="A108" i="20" s="1"/>
  <c r="A109" i="20"/>
  <c r="A124" i="19"/>
  <c r="A121" i="19"/>
  <c r="A122" i="19" s="1"/>
  <c r="A123" i="19" s="1"/>
  <c r="A112" i="20" l="1"/>
  <c r="A113" i="20" s="1"/>
  <c r="A114" i="20" s="1"/>
  <c r="A110" i="20"/>
  <c r="A111" i="20" s="1"/>
  <c r="A125" i="19"/>
  <c r="A126" i="19" s="1"/>
  <c r="A127" i="19"/>
  <c r="A128" i="19" s="1"/>
  <c r="A129" i="19" s="1"/>
  <c r="A130" i="19" s="1"/>
  <c r="A131" i="19" s="1"/>
  <c r="A132" i="19" s="1"/>
  <c r="A133" i="19" s="1"/>
  <c r="A134" i="19" s="1"/>
  <c r="A135" i="19" s="1"/>
  <c r="A136" i="19" s="1"/>
  <c r="A137" i="19" s="1"/>
  <c r="A138" i="19" s="1"/>
  <c r="A118" i="20" l="1"/>
  <c r="A119" i="20" s="1"/>
  <c r="A120" i="20" s="1"/>
  <c r="A121" i="20" s="1"/>
  <c r="A123" i="20" s="1"/>
  <c r="A115" i="20"/>
  <c r="A116" i="20" s="1"/>
  <c r="A117" i="20" s="1"/>
  <c r="A147" i="19"/>
  <c r="A148" i="19" s="1"/>
  <c r="A149" i="19" s="1"/>
  <c r="A139" i="19"/>
  <c r="A140" i="19" s="1"/>
  <c r="A141" i="19" s="1"/>
  <c r="A142" i="19" s="1"/>
  <c r="A143" i="19" s="1"/>
  <c r="A144" i="19" s="1"/>
  <c r="A145" i="19" s="1"/>
  <c r="A146" i="19" s="1"/>
  <c r="A127" i="20" l="1"/>
  <c r="A128" i="20" s="1"/>
  <c r="A129" i="20" s="1"/>
  <c r="A130" i="20" s="1"/>
  <c r="A124" i="20"/>
  <c r="A125" i="20" s="1"/>
  <c r="A126" i="20" s="1"/>
  <c r="A150" i="19"/>
  <c r="A151" i="19" s="1"/>
  <c r="A152" i="19" s="1"/>
  <c r="A153" i="19" s="1"/>
  <c r="A154" i="19" s="1"/>
  <c r="A155" i="19" s="1"/>
  <c r="A156" i="19" s="1"/>
  <c r="A157" i="19" s="1"/>
  <c r="A158" i="19" s="1"/>
  <c r="A159" i="19"/>
  <c r="A131" i="20" l="1"/>
  <c r="A132" i="20" s="1"/>
  <c r="A133" i="20" s="1"/>
  <c r="A134" i="20" s="1"/>
  <c r="A135" i="20"/>
  <c r="A136" i="20" s="1"/>
  <c r="A137" i="20" s="1"/>
  <c r="A138" i="20" s="1"/>
  <c r="A139" i="20" s="1"/>
  <c r="A140" i="20" s="1"/>
  <c r="A141" i="20" s="1"/>
  <c r="A142" i="20" s="1"/>
  <c r="A144" i="20" s="1"/>
  <c r="A145" i="20" s="1"/>
  <c r="A163" i="19"/>
  <c r="A164" i="19" s="1"/>
  <c r="A165" i="19" s="1"/>
  <c r="A160" i="19"/>
  <c r="A161" i="19" s="1"/>
  <c r="A162" i="19" s="1"/>
  <c r="A150" i="20" l="1"/>
  <c r="A151" i="20" s="1"/>
  <c r="A152" i="20" s="1"/>
  <c r="A153" i="20" s="1"/>
  <c r="A154" i="20" s="1"/>
  <c r="A155" i="20" s="1"/>
  <c r="A156" i="20" s="1"/>
  <c r="A157" i="20" s="1"/>
  <c r="A158" i="20" s="1"/>
  <c r="A146" i="20"/>
  <c r="A147" i="20" s="1"/>
  <c r="A148" i="20" s="1"/>
  <c r="A149" i="20" s="1"/>
  <c r="A166" i="19"/>
  <c r="A167" i="19" s="1"/>
  <c r="A168" i="19"/>
  <c r="A169" i="19" s="1"/>
  <c r="A170" i="19" s="1"/>
  <c r="A171" i="19" s="1"/>
  <c r="A172" i="19" s="1"/>
  <c r="A173" i="19" s="1"/>
  <c r="A174" i="19" s="1"/>
  <c r="A162" i="20" l="1"/>
  <c r="A163" i="20" s="1"/>
  <c r="A165" i="20" s="1"/>
  <c r="A166" i="20" s="1"/>
  <c r="A159" i="20"/>
  <c r="A160" i="20" s="1"/>
  <c r="A161" i="20" s="1"/>
  <c r="A178" i="19"/>
  <c r="A175" i="19"/>
  <c r="A176" i="19" s="1"/>
  <c r="A177" i="19" s="1"/>
  <c r="A167" i="20" l="1"/>
  <c r="A168" i="20" s="1"/>
  <c r="A169" i="20" s="1"/>
  <c r="A170" i="20" s="1"/>
  <c r="A171" i="20"/>
  <c r="A172" i="20" s="1"/>
  <c r="A184" i="19"/>
  <c r="A185" i="19" s="1"/>
  <c r="A186" i="19" s="1"/>
  <c r="A187" i="19" s="1"/>
  <c r="A188" i="19" s="1"/>
  <c r="A189" i="19" s="1"/>
  <c r="A190" i="19" s="1"/>
  <c r="A191" i="19" s="1"/>
  <c r="A192" i="19" s="1"/>
  <c r="A193" i="19" s="1"/>
  <c r="A195" i="19" s="1"/>
  <c r="A196" i="19" s="1"/>
  <c r="A197" i="19" s="1"/>
  <c r="A198" i="19" s="1"/>
  <c r="A179" i="19"/>
  <c r="A180" i="19" s="1"/>
  <c r="A181" i="19" s="1"/>
  <c r="A182" i="19" s="1"/>
  <c r="A183" i="19" s="1"/>
  <c r="A178" i="20" l="1"/>
  <c r="A179" i="20" s="1"/>
  <c r="A180" i="20" s="1"/>
  <c r="A181" i="20" s="1"/>
  <c r="A182" i="20" s="1"/>
  <c r="A183" i="20" s="1"/>
  <c r="A184" i="20" s="1"/>
  <c r="A185" i="20" s="1"/>
  <c r="A186" i="20" s="1"/>
  <c r="A187" i="20" s="1"/>
  <c r="A188" i="20" s="1"/>
  <c r="A189" i="20" s="1"/>
  <c r="A173" i="20"/>
  <c r="A174" i="20" s="1"/>
  <c r="A175" i="20" s="1"/>
  <c r="A176" i="20" s="1"/>
  <c r="A201" i="19"/>
  <c r="A202" i="19" s="1"/>
  <c r="A203" i="19" s="1"/>
  <c r="A204" i="19" s="1"/>
  <c r="A205" i="19" s="1"/>
  <c r="A206" i="19" s="1"/>
  <c r="A207" i="19" s="1"/>
  <c r="A209" i="19" s="1"/>
  <c r="A210" i="19" s="1"/>
  <c r="A211" i="19" s="1"/>
  <c r="A212" i="19" s="1"/>
  <c r="A213" i="19" s="1"/>
  <c r="A215" i="19" s="1"/>
  <c r="A199" i="19"/>
  <c r="A200" i="19" s="1"/>
  <c r="A193" i="20" l="1"/>
  <c r="A190" i="20"/>
  <c r="A191" i="20" s="1"/>
  <c r="A192" i="20" s="1"/>
  <c r="A216" i="19"/>
  <c r="A217" i="19" s="1"/>
  <c r="A218" i="19" s="1"/>
  <c r="A219" i="19" s="1"/>
  <c r="A220" i="19" s="1"/>
  <c r="A221" i="19" s="1"/>
  <c r="A222" i="19" s="1"/>
  <c r="A223" i="19" s="1"/>
  <c r="A224" i="19" s="1"/>
  <c r="A225" i="19"/>
  <c r="A226" i="19" s="1"/>
  <c r="A227" i="19" s="1"/>
  <c r="A228" i="19" s="1"/>
  <c r="A229" i="19" s="1"/>
  <c r="A230" i="19" s="1"/>
  <c r="A231" i="19" s="1"/>
  <c r="A232" i="19" s="1"/>
  <c r="A233" i="19" s="1"/>
  <c r="A234" i="19" s="1"/>
  <c r="A236" i="19" s="1"/>
  <c r="A237" i="19" s="1"/>
  <c r="A238" i="19" s="1"/>
  <c r="A239" i="19" s="1"/>
  <c r="A240" i="19" s="1"/>
  <c r="A241" i="19" s="1"/>
  <c r="A242" i="19" s="1"/>
  <c r="A244" i="19" s="1"/>
  <c r="A245" i="19" s="1"/>
  <c r="A246" i="19" s="1"/>
  <c r="A248" i="19" s="1"/>
  <c r="A249" i="19" s="1"/>
  <c r="A250" i="19" s="1"/>
  <c r="A251" i="19" s="1"/>
  <c r="A253" i="19" s="1"/>
  <c r="A194" i="20" l="1"/>
  <c r="A195" i="20" s="1"/>
  <c r="A196" i="20" s="1"/>
  <c r="A197" i="20"/>
  <c r="A198" i="20" s="1"/>
  <c r="A199" i="20" s="1"/>
  <c r="A200" i="20" s="1"/>
  <c r="A202" i="20" s="1"/>
  <c r="A203" i="20" s="1"/>
  <c r="A204" i="20" s="1"/>
  <c r="A205" i="20" s="1"/>
  <c r="A207" i="20" s="1"/>
  <c r="A208" i="20" s="1"/>
  <c r="A209" i="20" s="1"/>
  <c r="A210" i="20" s="1"/>
  <c r="A211" i="20" s="1"/>
  <c r="A213" i="20" s="1"/>
  <c r="A214" i="20" s="1"/>
  <c r="A215" i="20" s="1"/>
  <c r="A216" i="20" s="1"/>
  <c r="A274" i="19"/>
  <c r="A275" i="19" s="1"/>
  <c r="A276" i="19" s="1"/>
  <c r="A277" i="19" s="1"/>
  <c r="A278" i="19" s="1"/>
  <c r="A279" i="19" s="1"/>
  <c r="A280" i="19" s="1"/>
  <c r="A281" i="19" s="1"/>
  <c r="A282" i="19" s="1"/>
  <c r="A254" i="19"/>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19" i="20" l="1"/>
  <c r="A220" i="20" s="1"/>
  <c r="A217" i="20"/>
  <c r="A218" i="20" s="1"/>
  <c r="A283" i="19"/>
  <c r="A284" i="19" s="1"/>
  <c r="A285" i="19" s="1"/>
  <c r="A286" i="19" s="1"/>
  <c r="A287" i="19" s="1"/>
  <c r="A288" i="19" s="1"/>
  <c r="A289" i="19"/>
  <c r="A290" i="19" s="1"/>
  <c r="A291" i="19" s="1"/>
  <c r="A292" i="19" s="1"/>
  <c r="A293" i="19" s="1"/>
  <c r="A294" i="19" s="1"/>
  <c r="A295" i="19" s="1"/>
  <c r="A221" i="20" l="1"/>
  <c r="A222" i="20" s="1"/>
  <c r="A223" i="20" s="1"/>
  <c r="A224" i="20"/>
  <c r="A225" i="20" s="1"/>
  <c r="A226" i="20" s="1"/>
  <c r="A300" i="19"/>
  <c r="A296" i="19"/>
  <c r="A297" i="19" s="1"/>
  <c r="A298" i="19" s="1"/>
  <c r="A299" i="19" s="1"/>
  <c r="A229" i="20" l="1"/>
  <c r="A227" i="20"/>
  <c r="A228" i="20" s="1"/>
  <c r="A301" i="19"/>
  <c r="A302" i="19" s="1"/>
  <c r="A303" i="19" s="1"/>
  <c r="A304" i="19" s="1"/>
  <c r="A305" i="19"/>
  <c r="A306" i="19" s="1"/>
  <c r="A233" i="20" l="1"/>
  <c r="A234" i="20" s="1"/>
  <c r="A235" i="20" s="1"/>
  <c r="A230" i="20"/>
  <c r="A231" i="20" s="1"/>
  <c r="A232" i="20" s="1"/>
  <c r="A307" i="19"/>
  <c r="A308" i="19" s="1"/>
  <c r="A309" i="19" s="1"/>
  <c r="A310" i="19"/>
  <c r="A312" i="19" s="1"/>
  <c r="A313" i="19" s="1"/>
  <c r="A315" i="19" s="1"/>
  <c r="A316" i="19" s="1"/>
  <c r="A317" i="19" s="1"/>
  <c r="A318" i="19" s="1"/>
  <c r="A319" i="19" s="1"/>
  <c r="A320" i="19" s="1"/>
  <c r="A322" i="19" s="1"/>
  <c r="A328" i="19" l="1"/>
  <c r="A329" i="19" s="1"/>
  <c r="A330" i="19" s="1"/>
  <c r="A331" i="19" s="1"/>
  <c r="A332" i="19" s="1"/>
  <c r="A333" i="19" s="1"/>
  <c r="A334" i="19" s="1"/>
  <c r="A335" i="19" s="1"/>
  <c r="A336" i="19" s="1"/>
  <c r="A337" i="19" s="1"/>
  <c r="A323" i="19"/>
  <c r="A324" i="19" s="1"/>
  <c r="A325" i="19" s="1"/>
  <c r="A326" i="19" s="1"/>
  <c r="A327" i="19" s="1"/>
  <c r="A237" i="20" l="1"/>
  <c r="A240" i="20"/>
  <c r="A236" i="20" s="1"/>
  <c r="C245" i="20" s="1"/>
  <c r="C247" i="20" s="1"/>
  <c r="A343" i="19"/>
  <c r="A344" i="19" s="1"/>
  <c r="A345" i="19" s="1"/>
  <c r="A347" i="19" s="1"/>
  <c r="A348" i="19" s="1"/>
  <c r="A349" i="19" s="1"/>
  <c r="A350" i="19" s="1"/>
  <c r="A351" i="19" s="1"/>
  <c r="A353" i="19" s="1"/>
  <c r="A354" i="19" s="1"/>
  <c r="A355" i="19" s="1"/>
  <c r="A356" i="19" s="1"/>
  <c r="A357" i="19" s="1"/>
  <c r="A359" i="19" s="1"/>
  <c r="A360" i="19" s="1"/>
  <c r="A361" i="19" s="1"/>
  <c r="A362" i="19" s="1"/>
  <c r="A364" i="19" s="1"/>
  <c r="A365" i="19" s="1"/>
  <c r="A366" i="19" s="1"/>
  <c r="A367" i="19" s="1"/>
  <c r="A368" i="19" s="1"/>
  <c r="A369" i="19" s="1"/>
  <c r="A370" i="19" s="1"/>
  <c r="A371" i="19" s="1"/>
  <c r="A372" i="19" s="1"/>
  <c r="A373" i="19" s="1"/>
  <c r="A374" i="19" s="1"/>
  <c r="A375" i="19" s="1"/>
  <c r="A376" i="19" s="1"/>
  <c r="A378" i="19" s="1"/>
  <c r="A379" i="19" s="1"/>
  <c r="A380" i="19" s="1"/>
  <c r="A338" i="19"/>
  <c r="A339" i="19" s="1"/>
  <c r="A340" i="19" s="1"/>
  <c r="A341" i="19" s="1"/>
  <c r="A342" i="19" s="1"/>
  <c r="A384" i="19" l="1"/>
  <c r="A385" i="19" s="1"/>
  <c r="A386" i="19" s="1"/>
  <c r="A387" i="19" s="1"/>
  <c r="A388" i="19" s="1"/>
  <c r="A389" i="19" s="1"/>
  <c r="A390" i="19" s="1"/>
  <c r="A381" i="19"/>
  <c r="A382" i="19" s="1"/>
  <c r="A383" i="19" s="1"/>
  <c r="A393" i="19" l="1"/>
  <c r="A395" i="19" s="1"/>
  <c r="A396" i="19" s="1"/>
  <c r="A397" i="19" s="1"/>
  <c r="A398" i="19" s="1"/>
  <c r="A399" i="19" s="1"/>
  <c r="A391" i="19"/>
  <c r="A392" i="19" s="1"/>
  <c r="A404" i="19" l="1"/>
  <c r="A406" i="19" s="1"/>
  <c r="A407" i="19" s="1"/>
  <c r="A408" i="19" s="1"/>
  <c r="A409" i="19" s="1"/>
  <c r="A410" i="19" s="1"/>
  <c r="A411" i="19" s="1"/>
  <c r="A412" i="19" s="1"/>
  <c r="A400" i="19"/>
  <c r="A401" i="19" l="1"/>
  <c r="A402" i="19" s="1"/>
  <c r="A403" i="19" s="1"/>
  <c r="A427" i="19"/>
  <c r="A428" i="19" s="1"/>
  <c r="A429" i="19" s="1"/>
  <c r="A430" i="19" s="1"/>
  <c r="A431" i="19" s="1"/>
  <c r="A432" i="19" s="1"/>
  <c r="A433" i="19" s="1"/>
  <c r="A434" i="19" s="1"/>
  <c r="A436" i="19" s="1"/>
  <c r="A437" i="19" s="1"/>
  <c r="A438" i="19" s="1"/>
  <c r="A413" i="19"/>
  <c r="A414" i="19" s="1"/>
  <c r="A415" i="19" s="1"/>
  <c r="A416" i="19" s="1"/>
  <c r="A417" i="19" s="1"/>
  <c r="A418" i="19" s="1"/>
  <c r="A419" i="19" s="1"/>
  <c r="A420" i="19" s="1"/>
  <c r="A421" i="19" s="1"/>
  <c r="A422" i="19" s="1"/>
  <c r="A423" i="19" s="1"/>
  <c r="A424" i="19" s="1"/>
  <c r="A425" i="19" s="1"/>
  <c r="A426" i="19" s="1"/>
  <c r="A439" i="19" l="1"/>
  <c r="A440" i="19" s="1"/>
  <c r="A442" i="19"/>
  <c r="A446" i="19" l="1"/>
  <c r="A448" i="19" s="1"/>
  <c r="A449" i="19" s="1"/>
  <c r="A450" i="19" s="1"/>
  <c r="A451" i="19" s="1"/>
  <c r="A452" i="19" s="1"/>
  <c r="A453" i="19" s="1"/>
  <c r="A455" i="19" s="1"/>
  <c r="A456" i="19" s="1"/>
  <c r="A457" i="19" s="1"/>
  <c r="A458" i="19" s="1"/>
  <c r="A459" i="19" s="1"/>
  <c r="A460" i="19" s="1"/>
  <c r="A461" i="19" s="1"/>
  <c r="A462" i="19" s="1"/>
  <c r="A464" i="19" s="1"/>
  <c r="A443" i="19"/>
  <c r="A444" i="19" s="1"/>
  <c r="A445" i="19" s="1"/>
  <c r="A465" i="19" l="1"/>
  <c r="A466" i="19" s="1"/>
  <c r="A467" i="19"/>
  <c r="A468" i="19" s="1"/>
  <c r="A469" i="19" s="1"/>
  <c r="A470" i="19" s="1"/>
  <c r="A475" i="19" l="1"/>
  <c r="A476" i="19" s="1"/>
  <c r="A477" i="19" s="1"/>
  <c r="A478" i="19" s="1"/>
  <c r="A479" i="19" s="1"/>
  <c r="A480" i="19" s="1"/>
  <c r="A482" i="19" s="1"/>
  <c r="A483" i="19" s="1"/>
  <c r="A484" i="19" s="1"/>
  <c r="A485" i="19" s="1"/>
  <c r="A486" i="19" s="1"/>
  <c r="A487" i="19" s="1"/>
  <c r="A488" i="19" s="1"/>
  <c r="A490" i="19" s="1"/>
  <c r="A491" i="19" s="1"/>
  <c r="A492" i="19" s="1"/>
  <c r="A493" i="19" s="1"/>
  <c r="A494" i="19" s="1"/>
  <c r="A495" i="19" s="1"/>
  <c r="A496" i="19" s="1"/>
  <c r="A498" i="19" s="1"/>
  <c r="A499" i="19" s="1"/>
  <c r="A500" i="19" s="1"/>
  <c r="A471" i="19"/>
  <c r="A472" i="19" s="1"/>
  <c r="A473" i="19" s="1"/>
  <c r="A474" i="19" s="1"/>
  <c r="A501" i="19" l="1"/>
  <c r="A502" i="19" s="1"/>
  <c r="A503" i="19" s="1"/>
  <c r="A504" i="19"/>
  <c r="A505" i="19" s="1"/>
  <c r="A506" i="19" s="1"/>
  <c r="A507" i="19" s="1"/>
  <c r="A508" i="19" s="1"/>
  <c r="A509" i="19" s="1"/>
  <c r="A510" i="19" s="1"/>
  <c r="A511" i="19" s="1"/>
  <c r="A512" i="19" s="1"/>
  <c r="A513" i="19" s="1"/>
  <c r="A514" i="19" s="1"/>
  <c r="A515" i="19" s="1"/>
  <c r="A516" i="19" s="1"/>
  <c r="A517" i="19" s="1"/>
  <c r="A518" i="19" s="1"/>
  <c r="A519" i="19" s="1"/>
  <c r="A520" i="19" s="1"/>
  <c r="A523" i="19" l="1"/>
  <c r="A521" i="19"/>
  <c r="A522" i="19" s="1"/>
  <c r="A528" i="19" l="1"/>
  <c r="A529" i="19" s="1"/>
  <c r="A530" i="19" s="1"/>
  <c r="A524" i="19"/>
  <c r="A525" i="19" s="1"/>
  <c r="A526" i="19" s="1"/>
  <c r="A527" i="19" s="1"/>
  <c r="A537" i="19" l="1"/>
  <c r="A538" i="19" s="1"/>
  <c r="A539" i="19" s="1"/>
  <c r="A531" i="19"/>
  <c r="A532" i="19" s="1"/>
  <c r="A533" i="19" s="1"/>
  <c r="A534" i="19" s="1"/>
  <c r="A535" i="19" s="1"/>
  <c r="A536" i="19" s="1"/>
  <c r="A542" i="19" l="1"/>
  <c r="A543" i="19" s="1"/>
  <c r="A540" i="19"/>
  <c r="A541" i="19" s="1"/>
  <c r="A550" i="19" l="1"/>
  <c r="A551" i="19" s="1"/>
  <c r="A552" i="19" s="1"/>
  <c r="A553" i="19" s="1"/>
  <c r="A554" i="19" s="1"/>
  <c r="A555" i="19" s="1"/>
  <c r="A556" i="19" s="1"/>
  <c r="A557" i="19" s="1"/>
  <c r="A558" i="19" s="1"/>
  <c r="A559" i="19" s="1"/>
  <c r="A560" i="19" s="1"/>
  <c r="A561" i="19" s="1"/>
  <c r="A563" i="19" s="1"/>
  <c r="A544" i="19"/>
  <c r="A545" i="19" s="1"/>
  <c r="A546" i="19" s="1"/>
  <c r="A547" i="19" s="1"/>
  <c r="A548" i="19" s="1"/>
  <c r="A564" i="19" l="1"/>
  <c r="A565" i="19" s="1"/>
  <c r="A566" i="19" s="1"/>
  <c r="A567" i="19" s="1"/>
  <c r="A568" i="19" s="1"/>
  <c r="A569" i="19"/>
  <c r="A570" i="19" s="1"/>
  <c r="A571" i="19" s="1"/>
  <c r="A572" i="19" s="1"/>
  <c r="A573" i="19" s="1"/>
  <c r="A574" i="19" s="1"/>
  <c r="A575" i="19" s="1"/>
  <c r="A576" i="19" s="1"/>
  <c r="A577" i="19" s="1"/>
  <c r="A578" i="19" s="1"/>
  <c r="A579" i="19" s="1"/>
  <c r="A581" i="19" s="1"/>
  <c r="A582" i="19" s="1"/>
  <c r="A583" i="19" s="1"/>
  <c r="A584" i="19" s="1"/>
  <c r="A585" i="19" s="1"/>
  <c r="A586" i="19" s="1"/>
  <c r="A587" i="19" s="1"/>
  <c r="A588" i="19" s="1"/>
  <c r="A589" i="19" s="1"/>
  <c r="A590" i="19" s="1"/>
  <c r="A591" i="19" s="1"/>
  <c r="A592" i="19" s="1"/>
  <c r="A593" i="19" s="1"/>
  <c r="A594" i="19" s="1"/>
  <c r="A595" i="19" s="1"/>
  <c r="A596" i="19" s="1"/>
  <c r="A597" i="19" s="1"/>
  <c r="A598" i="19" s="1"/>
  <c r="A599" i="19" s="1"/>
  <c r="A600" i="19" s="1"/>
  <c r="A601" i="19" s="1"/>
  <c r="A602" i="19" s="1"/>
  <c r="A603" i="19" s="1"/>
  <c r="A604" i="19" s="1"/>
  <c r="A612" i="19" l="1"/>
  <c r="A613" i="19" s="1"/>
  <c r="A614" i="19" s="1"/>
  <c r="A615" i="19" s="1"/>
  <c r="A616" i="19" s="1"/>
  <c r="A617" i="19" s="1"/>
  <c r="A605" i="19"/>
  <c r="A606" i="19" s="1"/>
  <c r="A607" i="19" s="1"/>
  <c r="A608" i="19" s="1"/>
  <c r="A609" i="19" s="1"/>
  <c r="A610" i="19" s="1"/>
  <c r="A620" i="19" l="1"/>
  <c r="A618" i="19"/>
  <c r="A619" i="19" s="1"/>
  <c r="A625" i="19" l="1"/>
  <c r="A626" i="19" s="1"/>
  <c r="A627" i="19" s="1"/>
  <c r="A628" i="19" s="1"/>
  <c r="A629" i="19" s="1"/>
  <c r="A630" i="19" s="1"/>
  <c r="A631" i="19" s="1"/>
  <c r="A621" i="19"/>
  <c r="A622" i="19" s="1"/>
  <c r="A623" i="19" s="1"/>
  <c r="A634" i="19" l="1"/>
  <c r="A632" i="19"/>
  <c r="A633" i="19" s="1"/>
  <c r="A635" i="19" l="1"/>
  <c r="A636" i="19" s="1"/>
  <c r="A637" i="19" s="1"/>
  <c r="A638" i="19" s="1"/>
  <c r="A639" i="19" s="1"/>
  <c r="A640" i="19"/>
  <c r="A647" i="19" l="1"/>
  <c r="A641" i="19"/>
  <c r="A642" i="19" s="1"/>
  <c r="A643" i="19" s="1"/>
  <c r="A644" i="19" s="1"/>
  <c r="A645" i="19" s="1"/>
  <c r="A646" i="19" s="1"/>
  <c r="A648" i="19" l="1"/>
  <c r="A649" i="19" s="1"/>
  <c r="A650" i="19" s="1"/>
  <c r="A651" i="19" s="1"/>
  <c r="A652" i="19" s="1"/>
  <c r="A653" i="19" s="1"/>
  <c r="A654" i="19" s="1"/>
  <c r="A655" i="19"/>
  <c r="A661" i="19" l="1"/>
  <c r="A662" i="19" s="1"/>
  <c r="A663" i="19" s="1"/>
  <c r="A665" i="19" s="1"/>
  <c r="A666" i="19" s="1"/>
  <c r="A667" i="19" s="1"/>
  <c r="A656" i="19"/>
  <c r="A657" i="19" s="1"/>
  <c r="A658" i="19" s="1"/>
  <c r="A659" i="19" s="1"/>
  <c r="A660" i="19" s="1"/>
  <c r="A668" i="19" l="1"/>
  <c r="A669" i="19" s="1"/>
  <c r="A670" i="19" s="1"/>
  <c r="A671" i="19" s="1"/>
  <c r="A672" i="19" s="1"/>
  <c r="A673" i="19"/>
  <c r="A674" i="19" s="1"/>
  <c r="A675" i="19" s="1"/>
  <c r="A676" i="19" s="1"/>
  <c r="A677" i="19" s="1"/>
  <c r="A678" i="19" s="1"/>
  <c r="A679" i="19" s="1"/>
  <c r="A680" i="19" s="1"/>
  <c r="A681" i="19" s="1"/>
  <c r="A682" i="19" s="1"/>
  <c r="A683" i="19" s="1"/>
  <c r="A685" i="19" s="1"/>
  <c r="A686" i="19" s="1"/>
  <c r="A687" i="19" s="1"/>
  <c r="A688" i="19" l="1"/>
  <c r="A689" i="19" s="1"/>
  <c r="A690" i="19" s="1"/>
  <c r="A691" i="19" s="1"/>
  <c r="A692" i="19" s="1"/>
  <c r="A693" i="19" s="1"/>
  <c r="A694" i="19" s="1"/>
  <c r="A695" i="19"/>
  <c r="A696" i="19" l="1"/>
  <c r="A697" i="19" s="1"/>
  <c r="A698" i="19"/>
  <c r="A699" i="19" s="1"/>
  <c r="A700" i="19" s="1"/>
  <c r="A701" i="19" s="1"/>
  <c r="A702" i="19" l="1"/>
  <c r="A703" i="19" s="1"/>
  <c r="A704" i="19" s="1"/>
  <c r="A705" i="19" s="1"/>
  <c r="A706" i="19"/>
  <c r="A708" i="19" s="1"/>
  <c r="A709" i="19" s="1"/>
  <c r="A710" i="19" s="1"/>
  <c r="A711" i="19" s="1"/>
  <c r="A712" i="19" s="1"/>
  <c r="A713" i="19" s="1"/>
  <c r="A714" i="19" s="1"/>
  <c r="A715" i="19" s="1"/>
  <c r="A716" i="19" s="1"/>
  <c r="A717" i="19" s="1"/>
  <c r="A718" i="19" s="1"/>
  <c r="A719" i="19" s="1"/>
  <c r="A720" i="19" s="1"/>
  <c r="A721" i="19" s="1"/>
  <c r="A722" i="19" s="1"/>
  <c r="A723" i="19" s="1"/>
  <c r="A724" i="19" s="1"/>
  <c r="A725" i="19" s="1"/>
  <c r="A726" i="19" s="1"/>
  <c r="A727" i="19" s="1"/>
  <c r="A728" i="19" s="1"/>
  <c r="A729" i="19" s="1"/>
  <c r="A730" i="19" s="1"/>
  <c r="A731" i="19" s="1"/>
  <c r="A732" i="19" s="1"/>
  <c r="A733" i="19" s="1"/>
  <c r="A734" i="19" s="1"/>
  <c r="A735" i="19" s="1"/>
  <c r="A736" i="19" s="1"/>
  <c r="A737" i="19" s="1"/>
  <c r="A738" i="19" s="1"/>
  <c r="A739" i="19" s="1"/>
  <c r="A740" i="19" s="1"/>
  <c r="A741" i="19" s="1"/>
  <c r="A742" i="19" s="1"/>
  <c r="A744" i="19" s="1"/>
  <c r="A745" i="19" s="1"/>
  <c r="A746" i="19" s="1"/>
  <c r="A747" i="19" s="1"/>
  <c r="A748" i="19" s="1"/>
  <c r="A749" i="19" s="1"/>
  <c r="A750" i="19" l="1"/>
  <c r="A751" i="19" s="1"/>
  <c r="A752" i="19" s="1"/>
  <c r="A753" i="19" s="1"/>
  <c r="A754" i="19" s="1"/>
  <c r="A755" i="19" s="1"/>
  <c r="A757" i="19"/>
  <c r="A758" i="19" l="1"/>
  <c r="A759" i="19" s="1"/>
  <c r="A760" i="19" s="1"/>
  <c r="A761" i="19" s="1"/>
  <c r="A762" i="19" s="1"/>
  <c r="A763" i="19" s="1"/>
  <c r="A764" i="19" s="1"/>
  <c r="A765" i="19" s="1"/>
  <c r="A766" i="19" s="1"/>
  <c r="A767" i="19" s="1"/>
  <c r="A768" i="19" s="1"/>
  <c r="A769" i="19" s="1"/>
  <c r="A770" i="19"/>
  <c r="A779" i="19" l="1"/>
  <c r="A780" i="19" s="1"/>
  <c r="A781" i="19" s="1"/>
  <c r="A782" i="19" s="1"/>
  <c r="A783" i="19" s="1"/>
  <c r="A784" i="19" s="1"/>
  <c r="A785" i="19" s="1"/>
  <c r="A786" i="19" s="1"/>
  <c r="A787" i="19" s="1"/>
  <c r="A788" i="19" s="1"/>
  <c r="A789" i="19" s="1"/>
  <c r="A771" i="19"/>
  <c r="A772" i="19" s="1"/>
  <c r="A773" i="19" s="1"/>
  <c r="A774" i="19" s="1"/>
  <c r="A775" i="19" s="1"/>
  <c r="A776" i="19" s="1"/>
  <c r="A777" i="19" s="1"/>
  <c r="A778" i="19" s="1"/>
  <c r="A794" i="19" l="1"/>
  <c r="A795" i="19" s="1"/>
  <c r="A796" i="19" s="1"/>
  <c r="A790" i="19"/>
  <c r="A791" i="19" s="1"/>
  <c r="A792" i="19" s="1"/>
  <c r="A797" i="19" l="1"/>
  <c r="A798" i="19" s="1"/>
  <c r="A799" i="19" s="1"/>
  <c r="A800" i="19" s="1"/>
  <c r="A801" i="19" s="1"/>
  <c r="A802" i="19" s="1"/>
  <c r="A803" i="19"/>
  <c r="A804" i="19" s="1"/>
  <c r="A805" i="19" s="1"/>
  <c r="A806" i="19" s="1"/>
  <c r="A807" i="19" s="1"/>
  <c r="A808" i="19" s="1"/>
  <c r="A809" i="19" s="1"/>
  <c r="A812" i="19" l="1"/>
  <c r="A810" i="19"/>
  <c r="A811" i="19" s="1"/>
  <c r="A813" i="19" l="1"/>
  <c r="A814" i="19" s="1"/>
  <c r="A816" i="19"/>
  <c r="A822" i="19" l="1"/>
  <c r="A817" i="19"/>
  <c r="A818" i="19" s="1"/>
  <c r="A819" i="19" s="1"/>
  <c r="A820" i="19" s="1"/>
  <c r="A821" i="19" s="1"/>
  <c r="A826" i="19" l="1"/>
  <c r="A827" i="19" s="1"/>
  <c r="A829" i="19" s="1"/>
  <c r="A830" i="19" s="1"/>
  <c r="A831" i="19" s="1"/>
  <c r="A832" i="19" s="1"/>
  <c r="A833" i="19" s="1"/>
  <c r="A834" i="19" s="1"/>
  <c r="A836" i="19" s="1"/>
  <c r="A837" i="19" s="1"/>
  <c r="A839" i="19" s="1"/>
  <c r="A840" i="19" s="1"/>
  <c r="A841" i="19" s="1"/>
  <c r="A823" i="19"/>
  <c r="A824" i="19" s="1"/>
  <c r="A825" i="19" s="1"/>
  <c r="A843" i="19" l="1"/>
  <c r="A846" i="19"/>
  <c r="A842" i="19" s="1"/>
  <c r="C851" i="19" s="1"/>
  <c r="C853"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tc={7445AA41-D3F2-4F11-97F7-B52F50AF4ABF}</author>
  </authors>
  <commentList>
    <comment ref="A4" authorId="0" shapeId="0" xr:uid="{7445AA41-D3F2-4F11-97F7-B52F50AF4ABF}">
      <text>
        <t>[Threaded comment]
Your version of Excel allows you to read this threaded comment; however, any edits to it will get removed if the file is opened in a newer version of Excel. Learn more: https://go.microsoft.com/fwlink/?linkid=870924
Comment:
    Should the RFP be listed as NSP7194 Z1 as that's how it's named on all other documents?</t>
      </text>
    </comment>
  </commentList>
</comments>
</file>

<file path=xl/sharedStrings.xml><?xml version="1.0" encoding="utf-8"?>
<sst xmlns="http://schemas.openxmlformats.org/spreadsheetml/2006/main" count="2465" uniqueCount="1807">
  <si>
    <t>Comments</t>
  </si>
  <si>
    <t>Queries</t>
  </si>
  <si>
    <t>Special Skills</t>
  </si>
  <si>
    <t>Data Entry</t>
  </si>
  <si>
    <t>Jail Website</t>
  </si>
  <si>
    <t>Charges</t>
  </si>
  <si>
    <t>General JMS Reports</t>
  </si>
  <si>
    <t>Federal Compliance</t>
  </si>
  <si>
    <t>JMS Master Name Index</t>
  </si>
  <si>
    <t>Flags and Alerts</t>
  </si>
  <si>
    <t>Inmate Booking</t>
  </si>
  <si>
    <t>Booking Reports</t>
  </si>
  <si>
    <t>Questionnaires</t>
  </si>
  <si>
    <t>Inmate Property</t>
  </si>
  <si>
    <t>Inmate Classification</t>
  </si>
  <si>
    <t>Inmate Housing</t>
  </si>
  <si>
    <t>Jail Billing</t>
  </si>
  <si>
    <t>Key Tracking</t>
  </si>
  <si>
    <t>Inmate Incidents</t>
  </si>
  <si>
    <t>Inmate Grievances</t>
  </si>
  <si>
    <t>Court Appearances and Transactions</t>
  </si>
  <si>
    <t>Transportation Log</t>
  </si>
  <si>
    <t>Medical (Compliance with any applicable HIPAA)</t>
  </si>
  <si>
    <t>Scheduling/Calendar</t>
  </si>
  <si>
    <t>Inmate Programs</t>
  </si>
  <si>
    <t>Visitor Management</t>
  </si>
  <si>
    <t>Inmate Release</t>
  </si>
  <si>
    <t>Victim Notification</t>
  </si>
  <si>
    <t>System Integration</t>
  </si>
  <si>
    <t>General Mobile Data Computing Features</t>
  </si>
  <si>
    <t>Mobile Application User Interface</t>
  </si>
  <si>
    <t>Logon/Logoff</t>
  </si>
  <si>
    <t>Application Integration</t>
  </si>
  <si>
    <t>Mobile Mapping</t>
  </si>
  <si>
    <t>AVL Integration</t>
  </si>
  <si>
    <t>Mobile Dispatch Operations</t>
  </si>
  <si>
    <t>Call Dispositions</t>
  </si>
  <si>
    <t>Be-On-The-Lookouts (BOLOs)</t>
  </si>
  <si>
    <t>CAD Interfaces</t>
  </si>
  <si>
    <t>General CAD Requirements</t>
  </si>
  <si>
    <t>Application User Interface</t>
  </si>
  <si>
    <t>General Data Entry</t>
  </si>
  <si>
    <t>Call Taking</t>
  </si>
  <si>
    <t>Duplicate Call Management</t>
  </si>
  <si>
    <t>Premise Information Retrieval</t>
  </si>
  <si>
    <t>Dispatching</t>
  </si>
  <si>
    <t>Field-Initiated Calls for Service</t>
  </si>
  <si>
    <t>Call Stacking/Queuing</t>
  </si>
  <si>
    <t>Call Preemption</t>
  </si>
  <si>
    <t>Unit Management</t>
  </si>
  <si>
    <t>Unit Status Display</t>
  </si>
  <si>
    <t>Unit Activity Tracking</t>
  </si>
  <si>
    <t>Status Monitoring</t>
  </si>
  <si>
    <t>Unit Clearance</t>
  </si>
  <si>
    <t>CAD Mapping</t>
  </si>
  <si>
    <t>Routing Directions</t>
  </si>
  <si>
    <t>Operational Queries</t>
  </si>
  <si>
    <t>CAD System Administration</t>
  </si>
  <si>
    <t>Emergency Contacts</t>
  </si>
  <si>
    <t>Mugshots</t>
  </si>
  <si>
    <t>Daily Activity Log</t>
  </si>
  <si>
    <t>Current CAD system vendor</t>
  </si>
  <si>
    <t>Is this a Primary PSAP?</t>
  </si>
  <si>
    <t>Is there a back-up dispatch center?</t>
  </si>
  <si>
    <t>Do they have GIS staff or do they use a vendor?</t>
  </si>
  <si>
    <t>Do any calls get transferred to other dispatch centers?</t>
  </si>
  <si>
    <t>E-911 vendor</t>
  </si>
  <si>
    <t>Radio system vendor</t>
  </si>
  <si>
    <t>General FRMS</t>
  </si>
  <si>
    <t>Must be capable of reporting to the State Fire Marshal's office.</t>
  </si>
  <si>
    <t>Performance</t>
  </si>
  <si>
    <t>Audit</t>
  </si>
  <si>
    <t>Documentation</t>
  </si>
  <si>
    <t>System Training</t>
  </si>
  <si>
    <t>Technical Support</t>
  </si>
  <si>
    <t>Module/Description of Requirement</t>
  </si>
  <si>
    <t>Complies</t>
  </si>
  <si>
    <t>Does not Comply</t>
  </si>
  <si>
    <t>Item Number</t>
  </si>
  <si>
    <t>Timers and Time Stamps</t>
  </si>
  <si>
    <t>CAD Reports</t>
  </si>
  <si>
    <t>General Jail Requirements</t>
  </si>
  <si>
    <t>The proposed solution must have the ability to date and time stamp all application transactions.</t>
  </si>
  <si>
    <t>The proposed solution must have the ability  for system to automatically adjust number sequencing for new calendar years.</t>
  </si>
  <si>
    <t>The proposed solution must have the ability  for system to automatically account for daylight savings time and any required parameter changes to daylight savings.</t>
  </si>
  <si>
    <t>The proposed solution must have the ability  to automatically calculate the day of week for any entered date.</t>
  </si>
  <si>
    <t>The proposed solution must have the ability  to override action date and time stamp and also record actual entry date and time stamp, if making a retroactive entry.</t>
  </si>
  <si>
    <t>The proposed solution must have the ability  to attach files to a record.</t>
  </si>
  <si>
    <t>The proposed solution must have the ability  to accept digital signatures.</t>
  </si>
  <si>
    <t>The proposed solution must have the ability  to accept digital fingerprints.</t>
  </si>
  <si>
    <t>The proposed solution must have the ability  to designate mandatory fields.</t>
  </si>
  <si>
    <t>The proposed solution must have the ability  to visually distinguish mandatory fields.</t>
  </si>
  <si>
    <t>The proposed solution must have the ability  to validate data entry to ensure all required fields have been completed.</t>
  </si>
  <si>
    <t>The proposed solution must have the ability  to limit the fields on the screen to only those in use.</t>
  </si>
  <si>
    <t>The proposed solution must have the ability  for agency to determine which data fields may be modified after original entry.</t>
  </si>
  <si>
    <t>The proposed solution must have the ability  to search for historical information via the jail website.</t>
  </si>
  <si>
    <t>The proposed solution must have the ability  for user to select an inmate from the roster and view detailed information</t>
  </si>
  <si>
    <t>The proposed solution must have the ability  for agency to incorporate hyperlinks on the website.</t>
  </si>
  <si>
    <t>The proposed solution must have the ability  for agency to determine which inmates are eligible for display as part of the jail website (e.g., restrict "under investigation" inmates from displaying on jail website).</t>
  </si>
  <si>
    <t>The proposed solution must have the ability  to search on any data element in the JMS.</t>
  </si>
  <si>
    <t>The proposed solution must have the ability  to generate reports on any defined parameter within the system.</t>
  </si>
  <si>
    <t>The proposed solution must have the ability  to run comparison reports of any aggregated data (e.g., male vs. female population)</t>
  </si>
  <si>
    <t>The proposed solution must have the ability  to generate a report of Inmates in Custody with Non-US Citizenship for a user- defined date range.</t>
  </si>
  <si>
    <t>The proposed solution must have the ability  for report of release data to include aggregate (total and subtotals).</t>
  </si>
  <si>
    <t>The proposed solution must have the ability  for report of release data to include average length of stay.</t>
  </si>
  <si>
    <t>The proposed solution must have the ability  to generate confidential reports specific to juveniles.</t>
  </si>
  <si>
    <t>The proposed solution must have the ability  for juvenile reports to contain any defined parameter as part of the JMS (e.g., booking information, stay information, gender information, etc.)</t>
  </si>
  <si>
    <t>The proposed solution must have the ability  to access master name information in the RMS.</t>
  </si>
  <si>
    <t>The proposed solution must have the ability  to maintain historical information upon entry of updated information into a master record.</t>
  </si>
  <si>
    <t>The proposed solution must have the ability  to automatically update master indices upon entry of booking information.</t>
  </si>
  <si>
    <t>The proposed solution must have the ability  to notify a user entering a new master record that there is potentially an existing master record match.</t>
  </si>
  <si>
    <t>The proposed solution must have the ability  for user to decide whether to link information to an existing master name record or add a new master name record.</t>
  </si>
  <si>
    <t>The proposed solution must have the ability  for user to add a new master name record.</t>
  </si>
  <si>
    <t>The proposed solution must have the ability  to link an individual master name record to every event in which the individual is involved or associated.</t>
  </si>
  <si>
    <t>The proposed solution must have the ability  to link alias names to an individual master name record.</t>
  </si>
  <si>
    <t>The proposed solution must have the ability  to produce a synopsis of all JMS records associated with that person by querying that person's name.</t>
  </si>
  <si>
    <t>The proposed solution must have the ability  to view all related records when querying an individual MNI (Master Name Information) record.</t>
  </si>
  <si>
    <t>The proposed solution must have the ability  to merge two or more MNI records into one MNI record.</t>
  </si>
  <si>
    <t>The proposed solution must have the ability  when linking multiple MNI records to maintain historical information.</t>
  </si>
  <si>
    <t>The proposed solution must have the ability  to run a canned report identifying potential duplicate MNI records.</t>
  </si>
  <si>
    <t>The proposed solution must have the ability  to store "keep separate" information in the MNI.</t>
  </si>
  <si>
    <t>The proposed solution must have the ability  for the system to automatically generate a flag for individuals in custody.</t>
  </si>
  <si>
    <t>The proposed solution must have the ability  for agency to define alert types.</t>
  </si>
  <si>
    <t>The proposed solution must have the ability  for alerts to contain agency-defined special instructions and response requirements before proceeding.</t>
  </si>
  <si>
    <t>The proposed solution must have the ability  for special instructions to be associated with alert type (e.g., special diets).</t>
  </si>
  <si>
    <t>The proposed solution must have the ability  for user, when presented an alert, to be presented associated special instructions.</t>
  </si>
  <si>
    <t>The proposed solution must have the ability  to associate alerts with the unique identifier of the inmate (e.g., alert carries over to the inmate from a previous incarceration until deactivated by Agency).</t>
  </si>
  <si>
    <t>The proposed solution must have the ability  to view history of alerts associated to an inmate.</t>
  </si>
  <si>
    <t>The proposed solution must have the ability  to update alerts/flags.</t>
  </si>
  <si>
    <t>The proposed solution must have the ability  to cancel alerts/flags.</t>
  </si>
  <si>
    <t>The proposed solution must have the ability  to set an alert/requirement on persons who need to be kept separate from other persons.</t>
  </si>
  <si>
    <t>The proposed solution must have the ability  to indicate people from whom an inmate should be kept separate.</t>
  </si>
  <si>
    <t>The proposed solution must have the ability  to include alerts/requirements in any printed or electronically displayed inmate list.</t>
  </si>
  <si>
    <t>The proposed solution must have the ability  to visually distinguish type of alert (e.g.,# = combat alert, &amp; = suicide risk)</t>
  </si>
  <si>
    <t>The proposed solution must have the ability  for agency to define the symbols for alerts.</t>
  </si>
  <si>
    <t>The proposed solution must have the ability  to include alerts in any screen reference to the inmate.</t>
  </si>
  <si>
    <t>The proposed solution must have the ability  to enter individual booking information.</t>
  </si>
  <si>
    <t>The proposed solution must have the ability  to generate a report of all individuals being held at the facility (e.g., roster report).</t>
  </si>
  <si>
    <t>The proposed solution must have the ability  for roster report to include any agency- defined parameter selected by the user generating the report (e.g., gender, race, etc.)</t>
  </si>
  <si>
    <t>The proposed solution must have the ability  to track juvenile bookings separately from adult bookings.</t>
  </si>
  <si>
    <t>The proposed solution must have the ability  for system to automatically generate a unique MNI and/or booking number for each individual.</t>
  </si>
  <si>
    <t>The proposed solution must have the ability  for the system to automatically generate the appropriate booking number if MNI exists.</t>
  </si>
  <si>
    <t>The proposed solution must have the ability  to accept pre-booking information electronically (e.g., from a Field Reporting application).</t>
  </si>
  <si>
    <t>The proposed solution must have the ability  to populate initial booking screen with electronically received pre-booking information.</t>
  </si>
  <si>
    <t>The proposed solution must have the ability  to require different booking data entry fields based upon the type of booking (e.g., juvenile has different data fields than adult).</t>
  </si>
  <si>
    <t>The proposed solution must have the ability  to re-use previously entered booking information when entering information associated with next of kin (e.g., when entering address for next of kin, The proposed solution must have the ability  to import address data from inmate).</t>
  </si>
  <si>
    <t>The proposed solution must have the ability  to re-use information from a past booking for the same person.</t>
  </si>
  <si>
    <t>The proposed solution must have the ability  to display any alerts/flags associated with the individual.</t>
  </si>
  <si>
    <t>The proposed solution must have the ability  to prepare a daily booking log listing all inmates booked during a user-defined period.</t>
  </si>
  <si>
    <t>The proposed solution must have the ability  to support conditional logic in which subsequent questions are determined by previous answers.</t>
  </si>
  <si>
    <t>The proposed solution must have the ability  to maintain historical information for questionnaires if questionnaires are modified.</t>
  </si>
  <si>
    <t>The proposed solution must have the ability  when booking an inmate, to access and import previously completed questionnaires OR limit access.</t>
  </si>
  <si>
    <t>The proposed solution must have the ability  for questionnaires to include agency defined language upon printing.</t>
  </si>
  <si>
    <t>The proposed solution must have the ability  to notify user during booking required questionnaires that must be completed.</t>
  </si>
  <si>
    <t>The proposed solution must have the ability  to link a Mugshot to an MNI</t>
  </si>
  <si>
    <t>The proposed solution must have the ability  to associate all images with a specified inmate's file, along with the date and time at which it was recorded.</t>
  </si>
  <si>
    <t>The proposed solution must have the ability  to keep a historical record of Mugshots (e.g., for each booking).</t>
  </si>
  <si>
    <t>The proposed solution must have the ability  to trigger print of Mugshots</t>
  </si>
  <si>
    <t>The proposed solution must have the ability  for Inmate Form information fields to be populated with information previously entered into the system.</t>
  </si>
  <si>
    <t>The proposed solution must have the ability  to display the most recent Mugshot when a query returns an MNI record.</t>
  </si>
  <si>
    <t>The proposed solution must have the ability  to export a Mugshot with identification information.</t>
  </si>
  <si>
    <t>The proposed solution must have the ability  to export a Mugshot without identification information.</t>
  </si>
  <si>
    <t>The proposed solution must have the ability  for booking photos to be made available to the Mobile application.</t>
  </si>
  <si>
    <t>The proposed solution must have the ability  to preview an image prior to final image acceptance.</t>
  </si>
  <si>
    <t>The proposed solution must have the ability  to track history of an individual's Mugshots.</t>
  </si>
  <si>
    <t>The proposed solution must have the ability  to separately capture scars, marks and tattoos and associate these photos with a Mugshot.</t>
  </si>
  <si>
    <t>The proposed solution must have the ability  to capture an unlimited number of scars, marks and tattoos. If limited, indicate the maximum number of permissible in the "comments" section.</t>
  </si>
  <si>
    <t>The proposed solution must have the ability  to create a BOLO with mugshot and associated information for distribution.</t>
  </si>
  <si>
    <t>The proposed solution must have the ability  to auto-populate the property record with information from the booking module, as appropriate.</t>
  </si>
  <si>
    <t>The proposed solution must have the ability  for Inmate to sign completed property report verifying accuracy.</t>
  </si>
  <si>
    <t>The proposed solution must have the ability  to generate and complete an inmate property report prior to booking completion.</t>
  </si>
  <si>
    <t>The proposed solution must have the ability  to support a parent-child property tracking format (e.g., multiple bags assigned to a single bin).</t>
  </si>
  <si>
    <t>The proposed solution must have the ability  to assign property to the child container (e.g., assigning to the bags within the bin).</t>
  </si>
  <si>
    <t>The proposed solution must have the ability  to transfer property across facilities.</t>
  </si>
  <si>
    <t>The proposed solution must have the ability  to record individual conducting property search.</t>
  </si>
  <si>
    <t>The proposed solution must have the ability  for agency to assign additional Bin Numbers/Bag Numbers, rooms, shelves, bins as needed</t>
  </si>
  <si>
    <t>The proposed solution must have the ability  to assign separate bin numbers to each facility.</t>
  </si>
  <si>
    <t>The proposed solution must have the ability  to capture electronic signature</t>
  </si>
  <si>
    <t>The proposed solution must have the ability  to attach files to property record.</t>
  </si>
  <si>
    <t>The proposed solution must have the ability  to print property sheet.</t>
  </si>
  <si>
    <t>The proposed solution must have the ability  to add property after initial intake.</t>
  </si>
  <si>
    <t>The proposed solution must have the ability  to track chain of custody of property.</t>
  </si>
  <si>
    <t>The proposed solution must have the ability  to support digital signatures.</t>
  </si>
  <si>
    <t>The proposed solution must have the ability  to record history of disposed property.</t>
  </si>
  <si>
    <t>The proposed solution must have the ability  to record an audit trail of all actions taken regarding property (e.g., transfer, intake, disposal, etc.)</t>
  </si>
  <si>
    <t>The proposed solution must have the ability  to notify user of property to be released as part of inmate release.</t>
  </si>
  <si>
    <t>The proposed solution must have the ability  to record receipt of released property.</t>
  </si>
  <si>
    <t>The proposed solution must have the ability  to release property one at a time.</t>
  </si>
  <si>
    <t>The proposed solution must have the ability  to release all property at one time.</t>
  </si>
  <si>
    <t>The proposed solution must have the ability  to release "child" containers at a single time (e.g., not releasing entirety of property, but only portions of property).</t>
  </si>
  <si>
    <t>The proposed solution must have the ability  to track history of property bin use after release.</t>
  </si>
  <si>
    <t>The proposed solution must have the ability  to record inmate acceptance or refusal of property at time of release.</t>
  </si>
  <si>
    <t>The proposed solution must have the ability  to capture signature of person receiving property</t>
  </si>
  <si>
    <t>The proposed solution must have the ability  to release property to someone that is not the inmate.</t>
  </si>
  <si>
    <t>The proposed solution must have the ability  to provide an inmate classification system.</t>
  </si>
  <si>
    <t>The proposed solution must have the ability  to accommodate a temporary classification.</t>
  </si>
  <si>
    <t>The proposed solution must have the ability  to provide different algorithms for gender.</t>
  </si>
  <si>
    <t>The proposed solution must have the ability  to manually input a classification.</t>
  </si>
  <si>
    <t>The proposed solution must have the ability  to identify inmates that have not been classified or that need to be reclassified.</t>
  </si>
  <si>
    <t>The proposed solution must have the ability  to set parameters as to when reclassification is due</t>
  </si>
  <si>
    <t>The proposed solution must have the ability  to identify inmates that are mishoused (i.e., placed in a location that does not meet their classification).</t>
  </si>
  <si>
    <t>The proposed solution must have the ability  to capture officer name completing classification.</t>
  </si>
  <si>
    <t>The proposed solution must have the ability  to capture reason if classification is over-written or done manually</t>
  </si>
  <si>
    <t>The proposed solution must have the ability  for user to supplement responses to classification questions with narrative text entry (e.g., explanations).</t>
  </si>
  <si>
    <t>The proposed solution must have the ability  for agency to define the algorithm that generates classification code recommendations based on responses to the classification questions.</t>
  </si>
  <si>
    <t>The proposed solution must have the ability  to provide an alert if inmate records have any "Keep Separate" restrictions.</t>
  </si>
  <si>
    <t>The proposed solution must have the ability  to prevent any inmates that should be kept separate from being placed in the same housing unit, with a manual override if needed.</t>
  </si>
  <si>
    <t>The proposed solution must have the ability  to capture a reason as to why a "keep separate" alert was ignored if an officer does that.</t>
  </si>
  <si>
    <t>The proposed solution must have the ability  to provide a visual indication of the inmate's classification on any screen reference to the inmate.</t>
  </si>
  <si>
    <t>The proposed solution must have the ability  to associate a narrative with a housing location (e.g., Cell Number - Available for female holding).</t>
  </si>
  <si>
    <t>The proposed solution must have the ability  to identify and display all available beds within a facility that meet the inmate’s needs (e.g., in terms of classification, gender, special handling needs, alerts, etc.).</t>
  </si>
  <si>
    <t>The proposed solution must have the ability  to recommend a housing location, based on an Agency-defined algorithm.</t>
  </si>
  <si>
    <t>The proposed solution must have the ability  to assign classification to all cells</t>
  </si>
  <si>
    <t>The proposed solution must have the ability  to define maximum number of occupants for each cell.</t>
  </si>
  <si>
    <t>The proposed solution must have the ability  for booking officer to override housing recommendations.</t>
  </si>
  <si>
    <t>The proposed solution must have the ability  to change assignments of facility, Pod/Block, cell, and/or cell letter, and record the reason for the change.</t>
  </si>
  <si>
    <t>The proposed solution must have the ability  to maintain historical information of facility, Pod/Block, and cell.</t>
  </si>
  <si>
    <t>The proposed solution must have the ability  to link housing assignments to an inmate's record.</t>
  </si>
  <si>
    <t>The proposed solution must have the ability  to generate a consolidated report of an individual inmate's housing history.</t>
  </si>
  <si>
    <t>The proposed solution must have the ability  to monitor booking and releases on a single screen (e.g., housing dashboard).</t>
  </si>
  <si>
    <t>The proposed solution must have the ability  for housing dashboard to automatically refresh/update.</t>
  </si>
  <si>
    <t>The proposed solution must have the ability  to manually refresh the housing dashboard.</t>
  </si>
  <si>
    <t>The proposed solution must have the ability  to sort on any column in the booking dashboard.</t>
  </si>
  <si>
    <t>The proposed solution must have the ability  to provide drill down capabilities from the housing dashboard screen (e.g., click on an inmate to view inmate details)</t>
  </si>
  <si>
    <t>The proposed solution must have the ability  to separate the booking dashboard by housed facility.</t>
  </si>
  <si>
    <t>The proposed solution must have the ability  to override system classification recommendation.</t>
  </si>
  <si>
    <t>The proposed solution must have the ability  to document Administrator approval of override.</t>
  </si>
  <si>
    <t>The proposed solution must have the ability  to require an explanation (free-text narrative) when system classification is overridden.</t>
  </si>
  <si>
    <t>The proposed solution must have the ability  to maintain a history of the inmate’s classification for all bookings, present and past.</t>
  </si>
  <si>
    <t>The proposed solution must have the ability  to accept an unlimited number of reclassifications.</t>
  </si>
  <si>
    <t>The proposed solution must have the ability  to establish a periodic review of classification based on agency-defined time limits.</t>
  </si>
  <si>
    <t>The proposed solution must have the ability  to generate a report of inmates due for classification review.</t>
  </si>
  <si>
    <t>The proposed solution must have the ability  to maintain an audit trail of all classification and reclassification actions.</t>
  </si>
  <si>
    <t>The proposed solution must have the ability  to track a classification appeal filed by an inmate.</t>
  </si>
  <si>
    <t xml:space="preserve">The proposed solution must have the ability  to create detailed housing invoices/billings for federal, state and local agencies based on agency-defined parameters </t>
  </si>
  <si>
    <t>The proposed solution must have the ability  to export and/or interface with a 3rd party vendor</t>
  </si>
  <si>
    <t>The proposed solution must have the ability  to deduct days from the invoice/billing if an inmate is out of the facility.</t>
  </si>
  <si>
    <t>The proposed solution must have the ability  to export billing information to an excel spreadsheet.</t>
  </si>
  <si>
    <t>The proposed solution must have the ability  to convert invoice to .pdf format.</t>
  </si>
  <si>
    <t>The proposed solution must have the ability  to generate outside agency Inmate invoices.</t>
  </si>
  <si>
    <t>The proposed solution must have the ability  for system to calculate billable amount due by an agency-defined reimbursement rate.</t>
  </si>
  <si>
    <t>The proposed solution must have the ability  to record all inmate requests and/or grievances.</t>
  </si>
  <si>
    <t>The proposed solution must have the ability  to enter action taken (including review) regarding inmate requests.</t>
  </si>
  <si>
    <t>The proposed solution must have the ability  to track the distribution of keys.</t>
  </si>
  <si>
    <t>The proposed solution must have the ability  to associate an unlimited number of keys with an individual.</t>
  </si>
  <si>
    <t>The proposed solution must have the ability  to assign an inmate to work position.</t>
  </si>
  <si>
    <t>The proposed solution must have the ability  to record approval for inmate worker position.</t>
  </si>
  <si>
    <t>The proposed solution must have the ability  to generate a report of approved inmates for work positions.</t>
  </si>
  <si>
    <t>The proposed solution must have the ability  to record location of work positions.</t>
  </si>
  <si>
    <t>The proposed solution must have the ability  to generate a report that identifies a worker and the location of his/her corresponding work location.</t>
  </si>
  <si>
    <t>The proposed solution must have the ability  to generate a report of work locations and corresponding workers at that location.</t>
  </si>
  <si>
    <t>The proposed solution must have the ability  to record an inmate's request for work.</t>
  </si>
  <si>
    <t>The proposed solution must have the ability  to record approval or denial of request for work.</t>
  </si>
  <si>
    <t>The proposed solution must have the ability  to define work privileges for an inmate (e.g., location of work, type of work, etc.)</t>
  </si>
  <si>
    <t>The proposed solution must have the ability  for agency to define an algorithm that associates number of hours worked with credited days served (e.g., inmate works 24 hours total, they are granted 1 day of credit served).</t>
  </si>
  <si>
    <t>The proposed solution must have the ability  to track inmates that are serving time outside of the facility.</t>
  </si>
  <si>
    <t>The proposed solution must have the ability  to approve/deny an inmate’s request for Huber Privileges</t>
  </si>
  <si>
    <t>The proposed solution must have the ability  to record if the inmate was approved for work, counseling, child/family/parent care, medical, school or work crew.</t>
  </si>
  <si>
    <t>The proposed solution must have the ability  to record if an inmate is serving time at Portage County facility for a sentence from another county.</t>
  </si>
  <si>
    <t>The proposed solution must have the ability  to record inmate appointments outside of agency facilities.</t>
  </si>
  <si>
    <t>The proposed solution must have the ability  to provide unlimited comments fields related to verification fields.  If limited, indicate the maximum permissible in the "comments" field.</t>
  </si>
  <si>
    <t>The proposed solution must have the ability  to record inmates mode of transportation.</t>
  </si>
  <si>
    <t>The proposed solution must have the ability  to provide electronic time keeping for workers (e.g., inmate worker card swipe).</t>
  </si>
  <si>
    <t>The proposed solution must have the ability  for time keeping system to automatically calculate hours worked for an agency-defined time period.</t>
  </si>
  <si>
    <t>The proposed solution must have the ability  for time keeping system to incorporate agency parameters (e.g., travel time) to compare against actual time worked vs. scheduled time worked.</t>
  </si>
  <si>
    <t>The proposed solution must have the ability  to provide a notification when actual time worked varies from scheduled time worked.</t>
  </si>
  <si>
    <t>The proposed solution must have the ability  to record if an inmate has been revoked from Huber (including comments field).</t>
  </si>
  <si>
    <t>The proposed solution must have the ability  to record that all required Huber paperwork was signed by the inmate and the person that witnessed the inmate’s signature.</t>
  </si>
  <si>
    <t>The proposed solution must have the ability  to record all items issued to an inmate.</t>
  </si>
  <si>
    <t>The proposed solution must have the ability  to generate a report of all items issued to an inmate.</t>
  </si>
  <si>
    <t>The proposed solution must have the ability  to alert a user if items have expired.</t>
  </si>
  <si>
    <t>The proposed solution must have the ability  to alert a user if an item has previously been issued (e.g., inmate is only 1 item per week, they are requesting 2nd item that week).</t>
  </si>
  <si>
    <t>The proposed solution must have the ability  to assign a zero dollar cost to an item issued.</t>
  </si>
  <si>
    <t>The proposed solution must have the ability  to manage an inventory of items not yet issued.</t>
  </si>
  <si>
    <t>The proposed solution must have the ability  for agency to set thresholds of inventory.</t>
  </si>
  <si>
    <t>The proposed solution must have the ability  to maintain an electronic log for reporting activities and information on inmates to other staff.</t>
  </si>
  <si>
    <t>The proposed solution must have the ability  to add unlimited narrative to the electronic log (if limited, indicate the maximum permissible in the "comments" section).</t>
  </si>
  <si>
    <t>The proposed solution must have the ability  to generate user-defined reports with any combination of data captured in the activity log.</t>
  </si>
  <si>
    <t>The proposed solution must have the ability  to record jail incidents</t>
  </si>
  <si>
    <t>The proposed solution must have the ability  to attach a file to an incident record.</t>
  </si>
  <si>
    <t>The proposed solution must have the ability  to incorporate spell check into any free text field.</t>
  </si>
  <si>
    <t>The proposed solution must have the ability  to for incident reports to cause an incident to be documented in the daily jail activity log.</t>
  </si>
  <si>
    <t>The proposed solution must have the ability  to add supplemental reports to incident records.</t>
  </si>
  <si>
    <t>The proposed solution must have the ability  to link an unlimited number of incident reports to inmate records. If limited, indicate the maximum permissible in the "comments" section.</t>
  </si>
  <si>
    <t>The proposed solution must have the ability  to submit a report to a supervisor.</t>
  </si>
  <si>
    <t>The proposed solution must have the ability  to record if charges were filed against any individual associated with the incident.</t>
  </si>
  <si>
    <t>The proposed solution must have the ability  to record the investigative officer for an incident.</t>
  </si>
  <si>
    <t>The proposed solution must have the ability  for agency to define violation types.</t>
  </si>
  <si>
    <t>The proposed solution must have the ability  to record a penalty for each discipline.</t>
  </si>
  <si>
    <t>The proposed solution must have the ability  to capture multiple violation types pertaining to the identical event.</t>
  </si>
  <si>
    <t>The proposed solution must have the ability  to generate a report that incorporates captured violation information.</t>
  </si>
  <si>
    <t>The proposed solution must have the ability  for each violation to generate a unique number.</t>
  </si>
  <si>
    <t>The proposed solution must have the ability  to associate comments with specific violations.</t>
  </si>
  <si>
    <t>The proposed solution must have the ability  to associate the violation number with the inmate's identification number.</t>
  </si>
  <si>
    <t>The proposed solution must have the ability  to duplicate violation reports to multiple inmates.</t>
  </si>
  <si>
    <t>The proposed solution must have the ability  to generate a report that incorporates captured hearing information.</t>
  </si>
  <si>
    <t>The proposed solution must have the ability  for agency to create custom hearing form, capturing agency-specified fields.</t>
  </si>
  <si>
    <t>The proposed solution must have the ability  for agency to define grievance types.</t>
  </si>
  <si>
    <t>The proposed solution must have the ability  to document investigation of grievance.</t>
  </si>
  <si>
    <t>The proposed solution must have the ability  to alert supervisor upon entry of a new grievance.</t>
  </si>
  <si>
    <t>The proposed solution must have the ability  to specify particular staff members when entering a grievance.</t>
  </si>
  <si>
    <t>The proposed solution must have the ability  to provide a drop-down menu of staff members from which the user may enter the appropriate officer.</t>
  </si>
  <si>
    <t>The proposed solution must have the ability  for user to enter (via free text) an officer if they do not appear in the drop down menu.</t>
  </si>
  <si>
    <t>The proposed solution must have the ability  to specify multiple staff members when entering a grievance.</t>
  </si>
  <si>
    <t>The proposed solution must have the ability  to assign a grievance to an individual for investigation.</t>
  </si>
  <si>
    <t>The proposed solution must have the ability  to capture sentence begin and end date.</t>
  </si>
  <si>
    <t>The proposed solution must have the ability  to perform good time calculation.</t>
  </si>
  <si>
    <t>The proposed solution must have the ability  to calculate time to be served and provide a release date.</t>
  </si>
  <si>
    <t>The proposed solution must have the ability  for release date and calculations to include multiple charges.</t>
  </si>
  <si>
    <t>The proposed solution must have the ability  to override time calculations.</t>
  </si>
  <si>
    <t>The proposed solution must have the ability  to flag upcoming court appearances on inmate record.</t>
  </si>
  <si>
    <t>The proposed solution must have the ability  to show court appearances in the master jail schedule.</t>
  </si>
  <si>
    <t>The proposed solution must have the ability  to capture unlimited court appearances.</t>
  </si>
  <si>
    <t>The proposed solution must have the ability  to link court transactions to the applicable charge.</t>
  </si>
  <si>
    <t>The proposed solution must have the ability  for bond amount to automatically generate based on court transaction type.</t>
  </si>
  <si>
    <t>The proposed solution must have the ability  to maintain bond history.</t>
  </si>
  <si>
    <t>The proposed solution must have the ability  for charge information to be automatically updated based on modifications to bond amount in Court Transactions.</t>
  </si>
  <si>
    <t>The proposed solution must have the ability  to require entry clerk to enter user ID when providing modifications to court transactions.</t>
  </si>
  <si>
    <t>The proposed solution must have the ability  to track inmate hazards in the transportation log.</t>
  </si>
  <si>
    <t>The proposed solution must have the ability  for transportation log to be populated with data from other modules in the System.</t>
  </si>
  <si>
    <t>The proposed solution must have the ability  to generate agency-defined transport sheets.</t>
  </si>
  <si>
    <t>The proposed solution must have the ability  to generate report of transportation activity by individual vehicle.</t>
  </si>
  <si>
    <t>The proposed solution must have the ability  to associate a transporting officer with a specific transport.</t>
  </si>
  <si>
    <t>The proposed solution must have the ability  to enter an unlimited number of charges for each inmate.</t>
  </si>
  <si>
    <t>The proposed solution must have the ability  to link statute numbers and descriptions to each charge.</t>
  </si>
  <si>
    <t>The proposed solution must have the ability  to import the modifier table from Court System/NCIC into a statute code table.</t>
  </si>
  <si>
    <t>The proposed solution must have the ability  to import the statute table from Court System/NCIC into a modifier code table.</t>
  </si>
  <si>
    <t>The proposed solution must have the ability  to add agency charge codes to the statute code table.</t>
  </si>
  <si>
    <t>The proposed solution must have the ability  to enter a statute that is not available in the statute code table (e.g., free text in drop down field).</t>
  </si>
  <si>
    <t>The proposed solution must have the ability  to associate a description with a statute entry (e.g., in the event entering a statute that is not available in the code table).</t>
  </si>
  <si>
    <t>The proposed solution must have the ability  to support modifiers to charges.</t>
  </si>
  <si>
    <t>The proposed solution must have the ability  to distinguish which charges are satisfied.</t>
  </si>
  <si>
    <t>The proposed solution must have the ability  to capture bond amount as part of charge.</t>
  </si>
  <si>
    <t>The proposed solution must have the ability  to track medication information.</t>
  </si>
  <si>
    <t>The proposed solution must have the ability  to track the disposal of medication.</t>
  </si>
  <si>
    <t>The proposed solution must have the ability  to capture all psychiatric treatment information.</t>
  </si>
  <si>
    <t>The proposed solution must have the ability  to log inmate doctor or nurse visits.</t>
  </si>
  <si>
    <t>The proposed solution must have the ability  to record if medical treatment was paid for.</t>
  </si>
  <si>
    <t>The proposed solution must have the ability  to create a master schedule for all inmate activities.</t>
  </si>
  <si>
    <t>The proposed solution must have the ability  to define times that events can be scheduled.</t>
  </si>
  <si>
    <t>The proposed solution must have the ability  for court transactions that specify dates and times (e.g., scheduled hearings) automatically populate a master calendar.</t>
  </si>
  <si>
    <t>The proposed solution must have the ability  to enter an unlimited number of scheduled events for each inmate.</t>
  </si>
  <si>
    <t>The proposed solution must have the ability  to modify an event on the master schedule.</t>
  </si>
  <si>
    <t>The proposed solution must have the ability  to delete an event on the master schedule.</t>
  </si>
  <si>
    <t>The proposed solution must have the ability  to provide security provisions to limit who is able to add, modify and delete events on the master schedule.</t>
  </si>
  <si>
    <t>The proposed solution must have the ability  for inmate association/keep separate/hazards/alerts to be printed on the calendar.</t>
  </si>
  <si>
    <t>The proposed solution must have the ability  to merge the information into specific columns on a Word document for printing.</t>
  </si>
  <si>
    <t>The proposed solution must have the ability  to print court dispositions for each inmate that is going to court.</t>
  </si>
  <si>
    <t>The proposed solution must have the ability  to identify if an inmate is on the court calendars as previously scheduled (included aliases).</t>
  </si>
  <si>
    <t>The proposed solution must have the ability  to associate aliases with inmates.</t>
  </si>
  <si>
    <t>The proposed solution must have the ability  to capture the clerk that verified the court calendar.</t>
  </si>
  <si>
    <t>The proposed solution must have the ability  to review and approve inmate participation in programs.</t>
  </si>
  <si>
    <t>The proposed solution must have the ability  to maintain program schedules including and start and end times.</t>
  </si>
  <si>
    <t>The proposed solution must have the ability  to schedule inmate transport based on program facility and start and end time.</t>
  </si>
  <si>
    <t>The proposed solution must have the ability  to produce a report of inmates scheduled to participate in programs.</t>
  </si>
  <si>
    <t>The proposed solution must have the ability  to record the names of instructors.</t>
  </si>
  <si>
    <t>The proposed solution must have the ability  to assign multiple inmates to a program with one transaction.</t>
  </si>
  <si>
    <t>The proposed solution must have the ability  to re-enroll an inmate in a program that was previously dropped.</t>
  </si>
  <si>
    <t>The proposed solution must have the ability  to identify the type of referral of an inmate to a program.</t>
  </si>
  <si>
    <t>The proposed solution must have the ability  to associate comment fields with inmate referral.</t>
  </si>
  <si>
    <t>The proposed solution must have the ability  to track program attendance.</t>
  </si>
  <si>
    <t>The proposed solution must have the ability  to add notes to an inmate's program class participation.</t>
  </si>
  <si>
    <t>The proposed solution must have the ability  to identify when inmate has completed a program.</t>
  </si>
  <si>
    <t>The proposed solution must have the ability  to maintain agency rules regarding visits to an inmate (e.g., no children, no contact, victims).</t>
  </si>
  <si>
    <t>The proposed solution must have the ability  to maintain a list of visitors that have been preapproved per inmate.</t>
  </si>
  <si>
    <t>The proposed solution must have the ability  to check visitors against list of approved visitors.</t>
  </si>
  <si>
    <t>The proposed solution must have the ability  to maintain a list of visitor(s) who are prohibited from visiting any inmate.</t>
  </si>
  <si>
    <t>The proposed solution must have the ability  to check visitors against lists of prohibited visitors.</t>
  </si>
  <si>
    <t>The proposed solution must have the ability  to alert user if visitor has previously visited that day.</t>
  </si>
  <si>
    <t>The proposed solution must have the ability  to capture and record detainer/hold information for an inmate that is housed at another facility.</t>
  </si>
  <si>
    <t>The proposed solution must have the ability  for agency to define detainer types.</t>
  </si>
  <si>
    <t>The proposed solution must have the ability  to enter booking number for an inmate and auto-populate associated fields (e.g., name, DOB, etc.)</t>
  </si>
  <si>
    <t>The proposed solution must have the ability  to record detainer information without a booking number (e.g., allow user to enter if booking number is unavailable).</t>
  </si>
  <si>
    <t>The proposed solution must have the ability  for agency to define inmate affiliation types.</t>
  </si>
  <si>
    <t>The proposed solution must have the ability  to display current housing location and name when entering an inmate's booking number.</t>
  </si>
  <si>
    <t>The proposed solution must have the ability  for "Keep Separate" information to remain active until manually deleted.</t>
  </si>
  <si>
    <t>The proposed solution must have the ability  for "Keep Separate" information to be maintained after inmate release (e.g., in case of subsequent bookings).</t>
  </si>
  <si>
    <t>The proposed solution must have the ability  to record "Keep Separate" information for individuals that have not yet been booked (assuming the not yet been booked individual has been booked previously and exists historically within the system).</t>
  </si>
  <si>
    <t>The proposed solution must have the ability  to process the release of inmates.</t>
  </si>
  <si>
    <t>The proposed solution must have the ability  to prevent release of an inmate if charges have not been satisfied.</t>
  </si>
  <si>
    <t>The proposed solution must have the ability , when attempting to release an inmate with unsatisfied charges, to prompt user to satisfy charges as part of release process without aborting the release.</t>
  </si>
  <si>
    <t>The proposed solution must have the ability  to provide a release checklist to ensure that all appropriate release criteria and actions have been taken.</t>
  </si>
  <si>
    <t>The proposed solution must have the ability  to display the current status of the release checklist and identify outstanding tasks necessary to complete the release process.</t>
  </si>
  <si>
    <t>The proposed solution must have the ability  to prevent release of inmate prior to checking for warrants.</t>
  </si>
  <si>
    <t>The proposed solution must have the ability  to automatically generate a print release sheet containing agency defined data elements.</t>
  </si>
  <si>
    <t>The proposed solution must have the ability  to alert user to generate a Bond form (if applicable) dependent on an agency-defined reason for release (i.e., Bond Posted).</t>
  </si>
  <si>
    <t>The proposed solution must have the ability  automatically update inmate log upon release of inmate.</t>
  </si>
  <si>
    <t>The proposed solution must have the ability  for system to automatically assign Court Date dependent on defined reason for release (i.e., Bond Posted)</t>
  </si>
  <si>
    <t>The proposed solution must have the ability  for agency to configure the algorithm to determine appropriate Court Date.</t>
  </si>
  <si>
    <t>The proposed solution must have the ability  to manually enter/override recommended court date.</t>
  </si>
  <si>
    <t>The proposed solution must have the ability  to associate victims with inmates.</t>
  </si>
  <si>
    <t>The proposed solution must have the ability  to automatically alert user at time of release of associated victims to be notified.</t>
  </si>
  <si>
    <t>The proposed solution must have the ability  to automatically generate victim notification letters upon release of an inmate.</t>
  </si>
  <si>
    <t>The proposed solution must have the ability  for agency to determine which information is included as part of notification letter.</t>
  </si>
  <si>
    <t>The proposed solution must have the ability to auto-populate all date and time fields with date and time stamp (e.g., booking date and time or release date and time).</t>
  </si>
  <si>
    <t>The proposed solution must have the ability  to provide word processing capabilities on narrative and comment fields, including, but not limited to:
• Text wrap
• Paragraph formatting
• Use of bullets and numbering
• Spell check
• Copy and Paste
• Grammar Check</t>
  </si>
  <si>
    <t>The proposed solution must have the ability  to perform data validation at time of:  
• Data Entry
• Data Submission</t>
  </si>
  <si>
    <t>The proposed solution must have the ability  for agency to modify data fields:  
• Add
• Delete 
• Rename</t>
  </si>
  <si>
    <t>The proposed solution must have the ability  for the Agency to modify data fields:  
• During implementation
• Following implementation without vendor intervention</t>
  </si>
  <si>
    <t>The proposed solution must have the ability  to view a roster of inmates in custody by:  
• Alphabetical Order
• Offense
• Housing location</t>
  </si>
  <si>
    <t>The proposed solution must have the ability  to search inmates by:  
• Name
• DOB
• DOB Range
• Date Booked
• Date booked Range
• Jail ID</t>
  </si>
  <si>
    <t>The proposed solution must have the ability  to generate aggregate reports of inmates across a user defined time range identifying the following information:
• Gender
• Race
• Location (e.g., facility)</t>
  </si>
  <si>
    <t>The proposed solution must have the ability  for jail census reports to be broken down by:
• Total Population
• Federal Agencies
• Other Counties
• General Population</t>
  </si>
  <si>
    <t>The proposed solution must have the ability  to generate a report of release data by date range for convicted and not convicted for the following date ranges:
• Less than 1 Day
• 1 - 2 Days
• 3 - 7 Days
• 8 - 30 Days
• 31 - 180 Days
• 180+ Days</t>
  </si>
  <si>
    <t>The proposed solution must have the ability  to generate a report of release data by date range by any of the following parameters:
• Release hours and days
• Day of week
• Gender</t>
  </si>
  <si>
    <t>The proposed solution must have the ability  to provide a single master name index for the JMS and RMS applications, if the agency should desire.</t>
  </si>
  <si>
    <t>The proposed solution must have the ability to capture Identification information, including, but not limited to:
• Alien registration number
• Immigration status
• INS number
• USM Number
• DOC Number
• State ID Number
• NCIC Number
• FBI number
• Date of Death</t>
  </si>
  <si>
    <t xml:space="preserve">The proposed solution must have the ability  to associate alias identifiers with a master name record, including, but not limited to:
• Alias names
• False names
• Monikers
• Dates of birth
• Social security number
• Driver's license or ID number
</t>
  </si>
  <si>
    <t>The proposed solution must have the ability  to provide user entering a name with a list of potential existing master name records based on a variety of criteria, including:
• Exact spelling
• Partial name
• Sound-alike searching
• Phonetic replacement
• Date of Birth
• Social security number
• Driver's license or ID number</t>
  </si>
  <si>
    <t>The proposed solution must have the ability  to establish alerts: 
• Visual
• Audible</t>
  </si>
  <si>
    <t>The proposed solution must have the ability  to set  alerts on an inmate at any time (e.g., booking, post-booking), including, but not limited to:
• Escape risk
• Suicide risk
• Medical Risk
• Observation Risk
• Violent Risk
• Agency-Defined</t>
  </si>
  <si>
    <t>The proposed solution must have the ability  to associate the following with an alert:  
• Type of alert
• Person Entering Alert
• Alert Authorizer
• Reason for the alert
• Start date for the alert
• Re-Start dates (e.g., special observations during holidays)
• Alert expiration date
• Associated Special Instructions</t>
  </si>
  <si>
    <t>The proposed solution must have the ability to capture the following data:
• Alias
• Next of Kin Name
• Next of Kin Address
• Next of Kin Relationship
• Next of Kin Phone Number
• SSA Class
• Emergency Contact
• Occupation
• Employer
• Indigent
• Disability/SS
• Parole/Probation
• Classification</t>
  </si>
  <si>
    <t xml:space="preserve"> The proposed solution must have the ability to capture the following Appearance Information:  
• Hand Use
• Skin Color
• Physical Condition
• Scars, Marks, Tattoos
• Height
• Weight
• Hair color
• Eye color
• Is a Twin
</t>
  </si>
  <si>
    <t xml:space="preserve">The proposed solution must have the ability  to record the following information specific to a juvenile arrest:
• School Attending
• Grade
• School of residence
• Counseling Information
• Parent/Guardian Information
• In Foster Care </t>
  </si>
  <si>
    <t>The proposed solution must have the ability  to query the following from within the booking module:
• VCIN/NCIC
• Law Enforcement RMS
• Civil
• Warrants</t>
  </si>
  <si>
    <t>The proposed solution must have the ability to provide the user with a Choice to unlink or delete arrest from booking if shared Arrest (RMS and JMS)</t>
  </si>
  <si>
    <t>The proposed solution must have the ability  to delete a booking made in error (with appropriate security level) and capture the reason for the deletion.</t>
  </si>
  <si>
    <t>The proposed solution must have the ability  to generate a report showing deleted bookings for a user-defined date and time range and includes the following fields:
• Booking Number
• Booking Name
• User ID/Name
• Time and date stamp
• Reason for deletion
• If records was notified (shared system)</t>
  </si>
  <si>
    <t>The proposed solution must have the ability  to generate a booking report with any combination of the following information:
• Assigned Gender
• Identifying Gender
• Race
• Residency
• Arresting Agency
• Hour of Date Booked
• Day of Week</t>
  </si>
  <si>
    <t>The proposed solution must have the ability  for agency to define multiple types of questionnaires (including questions and valid answers), including but not limited to:
• Classification
• Medical
• Suicide
• PREA
• Agency-defined</t>
  </si>
  <si>
    <t>The proposed solution must have the ability  for the Agency to create and modify questionnaires:
• During implementation
•  Following implementation, without vendor intervention.</t>
  </si>
  <si>
    <t>The proposed solution must have the ability  to document the following related to each questionnaire:
• Inmate Name
• Person conducting questionnaire
• Date/Time 
•Signature of inmate</t>
  </si>
  <si>
    <t>The proposed solution must have the ability  for questionnaire answer fields to include:
• Drop Down Menus (e.g., Yes/No/Refused)
• General Comments Field
• Comments field specific to each question
• Generate automatic jail flag/alert based on answer</t>
  </si>
  <si>
    <t>The proposed solution must have the ability  to print an Inmate Form that includes an inmate's Mugshot, name, name ID and booking number.</t>
  </si>
  <si>
    <t>The proposed solution must have the ability  for the booking sheet to include fields for manual data entry (e.g., hand written) that categorizes the following:
• Crime
• Sentencing Term
• Assignment
• Health Restrictions
• Security Restrictions
• Assignment History
• Detainer Information
• Sick Call
• Special Watch
• Holds
• Comments
• Conduct History</t>
  </si>
  <si>
    <t xml:space="preserve">The proposed solution must have the ability  to generate labels that identify the following inmate information:
• Mugshot
• Booking Number
• Inmate Name
• Master Name ID
• Height
• Weight
• Eye Color
• Hair color
• Gender
• Race
</t>
  </si>
  <si>
    <t xml:space="preserve">  The proposed solution must have the ability  to view photos by:  
• List
• Thumbnail</t>
  </si>
  <si>
    <t>The proposed solution must have the ability  that when booking an inmate, to access and import previously completed inmate property reports.</t>
  </si>
  <si>
    <t>The proposed solution must have the ability  to maintain historical information regarding inmate property by:
• Bin number
• Facility
• Shelf
• Room
• Inmate Name
• Book ID
• Name ID</t>
  </si>
  <si>
    <t>The proposed solution must have the ability  to assign property to a facility/room/shelf/bin if need be</t>
  </si>
  <si>
    <t>The proposed solution must have the ability  to provide dedicated fields to capture any combination of the following:
• Bin Number/Bag Numbers
• Property Type
• Property Description
• Color
• Quantity
• Value</t>
  </si>
  <si>
    <t>The proposed solution must have the ability  to inventory property by:  
• Facility
• Room
• Shelf
• Inmate Name
• Date/Time Range
• Bin/Bag</t>
  </si>
  <si>
    <t>The proposed solution must have the ability  for receipt to include:  
• Inmate Name
• Inmate Signature
• Date/time
• Book ID
• Property Information
• officer releasing
• Witness</t>
  </si>
  <si>
    <t>The proposed solution must have the ability  to record property release information, including:
• Property Information
• Property Released to Information
• officer releasing property
• Person property being released to</t>
  </si>
  <si>
    <t xml:space="preserve">  The proposed solution must have the ability  to assign inmates to housing based on:  
• Classification
• Identifying Gender
• Keep Separate Status</t>
  </si>
  <si>
    <t xml:space="preserve">The proposed solution must have the ability  to define housing locations as:
• Cell Blocks/POD
• Floor
• Cell Number
• Bed
• Facility
• Medical
• Temporary Locations
• Supported Gender (e.g., female only)
• Special Watch
• Holding </t>
  </si>
  <si>
    <t>The proposed solution must have the ability  to maintain a history of an inmate’s housing assignment and movements for:
• Present bookings
• Past bookings</t>
  </si>
  <si>
    <t xml:space="preserve">The proposed solution must have the ability  to generate a report on all inmates that have shared housing for a user-defined date range, including but not limited to:
• Cell
• Block
• Facility
</t>
  </si>
  <si>
    <t>The proposed solution must have the ability  to exclude inmates from the booking dashboard if the agency should desire.</t>
  </si>
  <si>
    <t>The proposed solution must have the ability  to temporarily suspend the  ability  of a bed.</t>
  </si>
  <si>
    <t xml:space="preserve">The proposed solution must have the ability  to inquire on bed  ability  by:  
• Facility
• Block/POD
• Classification
• Cell Type
</t>
  </si>
  <si>
    <t xml:space="preserve">The proposed solution must have the ability  for housing invoices to include any combination of the following:
• Identifying Number
• Days Billing
• Dollar Amount
• Total
• Inmate Name
• Booking Date
• Release Dates
• Agency-identified field
• Begin Date Sentencing
• End Date Sentencing
</t>
  </si>
  <si>
    <t xml:space="preserve">The proposed solution must have the ability  to generate a Primary Classification Report that includes any combination of the following information:
• Inmate Name
• Booking Number
• Aliases
• Date of Birth
• Cell Location
• Booking Date
• Address
• Phone Number
• Sex/Race
• Marital Status
• Social security number
• Height/Weight
• Scars, marks and tattoos
• Next of Kin
• Occupation
• Employer
• Employer address
• Employer Phone
• Charges
• Discipline record
• Assigned Gender
• Identifying Gender
</t>
  </si>
  <si>
    <t xml:space="preserve">The proposed solution must have the ability  to generate the following reports:  
• Listing by next review date
• Listing by assessment date
• Listing by assessment type
• Listing by classification officer
• Listing by Booking date
</t>
  </si>
  <si>
    <t>The proposed solution must have the ability  to Interface with 3rd party vendor if the agency so chooses</t>
  </si>
  <si>
    <t xml:space="preserve">The proposed solution must have the ability  to record the following information related to the distribution of keys:
•  Name of officer receiving key
• Rank
• Title
• Division
• Department
• Key number
• Date/Time Issued
• Date/Time Returned
</t>
  </si>
  <si>
    <t>Inmate Worker Management /Trustee/Huber Work Release</t>
  </si>
  <si>
    <t xml:space="preserve">The proposed solution must have the ability  to document the following related to an inmate's Huber request:
• Date and Time
• Person Approving/Denying Request
• Outcome
• Comments
</t>
  </si>
  <si>
    <t xml:space="preserve">The proposed solution must have the ability  to document the following related to each appointment:
• Location
• Date
• Time
• Inmate
• Verification of Attendance
• Purpose/Reason
• Mode of Transportation
• Person Verifying Attendance
• Person Approving Request
</t>
  </si>
  <si>
    <t xml:space="preserve">The proposed solution must have the ability  to record driver of transportation, including:
• Name
• Driver's License Number
• Driver's License Type (i.e., Occupational)
</t>
  </si>
  <si>
    <t>The proposed solution must have the ability  to alert user if driver does not have appropriate license following automated NCIC/VCIN check</t>
  </si>
  <si>
    <t>The proposed solution must have the ability  to capture drug/alcohol screening results, including but not limited to:
• Inmate Name
• Person/Agency conducting test
• Date
• Results
• Comments</t>
  </si>
  <si>
    <t xml:space="preserve">The proposed solution must have the ability  to capture Huber violations, including but not limited to:
• Inmate
• Violation
• Date
• Comments
</t>
  </si>
  <si>
    <t xml:space="preserve">The proposed solution must have the ability  to track the following related to each item:
• Color
• Size
• Description
• Type
• Cost
• Expiration Date
• Quantity
</t>
  </si>
  <si>
    <t>The proposed solution must have the ability  to generate a report notifying users of items they are using which are expiring soon</t>
  </si>
  <si>
    <t>The proposed solution must have the ability  to alert the user if items fall below defined threshold.</t>
  </si>
  <si>
    <t xml:space="preserve">The proposed solution must have the ability  to generate inventory reports by the following parameters:
• Date
• Time
• Associated Inmate
• Inventory Type
</t>
  </si>
  <si>
    <t>The proposed solution must have the ability to notify the user which items that are currently in inventory that are expiring</t>
  </si>
  <si>
    <t xml:space="preserve">The proposed solution must have the ability  to capture the following related to the Daily Activity log:
• Date/Time of Entry
• Person entering data
• Cell
• Inmate information (name, booking number)
• Location
• Log Type
</t>
  </si>
  <si>
    <t>The proposed solution must have the ability  to alert supervisors that a report is ready for review via:
• Email
• Visual Alert
• Audible Alert</t>
  </si>
  <si>
    <t xml:space="preserve">The proposed solution must have the ability  for defined supervisors to perform the following electronically when logged onto the System:
• Receive Reports
• Review a log of reports requiring   approval (e.g., pending report approval queue)
• Review a specific report
• Edit a Report
• Approve a report
• Reject a report
</t>
  </si>
  <si>
    <t>The proposed solution must have the ability  to record the following related to an incident:
• If an officer was defending another officer
• If an officer was defending an inmate
• If an officer had to restrain an inmate for the inmate's safety
• Comments</t>
  </si>
  <si>
    <t xml:space="preserve">The proposed solution must have the ability  for Agency to create custom forms and reports, including but not limited do:
• Supplemental Report
• Disciplinary Report
• Hearing Number
</t>
  </si>
  <si>
    <t xml:space="preserve">The proposed solution must have the ability  for incident report to include the following information:
• Facility
• Name
• Role
• Officer
• Witness
• Inmate
• Staff
• Force
• Force description (Taser, ECD etc.)
• Chemical Agent
• Reaction Team Deployed (y/n)
• Restraint Chair Used (y/n)
• Injuries
• Injured Party
• Weapons
• Description (unlimited characters)
• Type (e.g., physical, verbal)
• Date/Time Occurred
• Date/Time Reported
• Incident Location
• Incident Report
</t>
  </si>
  <si>
    <t xml:space="preserve">  The proposed solution must have the ability  for agency to classify violation types as:  
• Major
• Minor</t>
  </si>
  <si>
    <t xml:space="preserve">The proposed solution must have the ability  to capture the following related to each violation:
• Date and Time
• Location
• Reporting officer
• Witness information
• Others involved
• Inmate behavior
• Evidence
• Disposition of evidence
• Use of force
• Narrative
• Prisoner Information
• Violation (and description)
• Sub-violations (and descriptions)
• Penalties
</t>
  </si>
  <si>
    <t xml:space="preserve">The proposed solution must have the ability  to capture the following related hearing information:
• Waived (y/n)
• Date/Time
• Location
• Investigating officer
• Disposition
• Time loss
• Start/End dates of discipline
• Privileges lost
• Hearing Officer
• Comments
</t>
  </si>
  <si>
    <t>The proposed solution must have the ability  to generate an inmate discipline record, containing the following information:
• Inmate information
•Violations
•Date/Time</t>
  </si>
  <si>
    <t xml:space="preserve">  The proposed solution must have the ability  to generate the following reports:
• Discipline Log by Booking Number
• Date/Time
• Reporting officer
• Violation type code
• Violation Location
• Facility/Agency
  </t>
  </si>
  <si>
    <t xml:space="preserve">The proposed solution must have the ability  provide fields to capture inmate grievances, including:
• Date/Time
• Grievance Type
• Entered by
• Narrative
• Staff Response
• Responded by
• Date/time Responded
• Expiration to Appeal
</t>
  </si>
  <si>
    <t xml:space="preserve">The proposed solution must have the ability  to document outcome of grievance investigation:
• Disposition
• Narrative
• Investigating officer
• Appeal Date/Time
</t>
  </si>
  <si>
    <t xml:space="preserve">The proposed solution must have the ability  to document outcome of grievance investigation:
• Appeal Officer
• Disposition
• Narrative
• Date/Time Responded to Appeal
</t>
  </si>
  <si>
    <t xml:space="preserve">The proposed solution must have the ability  to generate the following reports:  
• Grievances by Date
• Grievances by Inmate
• Grievances by Officer
• Grievances by Facility
</t>
  </si>
  <si>
    <t xml:space="preserve">The proposed solution must have the ability  to track the following inmate information related to court appearances:
• Attorney
• Scheduled Release Date/time
• Scheduled Time Served date/time
• Date Convicted
• Sentencing Date/time
• Status Code (Agency Defined)
• Hold For
• Sentence Begin Date/time
• Sentence End Date/time
• Court
• Sentenced by
• Alternate ID Number
• Alternate ID Type (e.g., Federal)
</t>
  </si>
  <si>
    <t xml:space="preserve">The proposed solution must have the ability  to track court appearances by:
• Inmate
• Date
• Time
• Location
• Type (Civil, Criminal)
  </t>
  </si>
  <si>
    <t>The proposed solution must have the ability  to record the following related to court transactions:
• Date and Time Entered
• Date /Time of Appearances
• Courtroom/Branch
• Bond Amount
• Comments</t>
  </si>
  <si>
    <t xml:space="preserve">The proposed solution must have the ability  to generate court transaction reports against the following parameters:
• Entry Clerk
• Inmate List
</t>
  </si>
  <si>
    <t xml:space="preserve">The proposed solution must have the ability  to provide dedicated fields to log all transportation including, but not limited to:
• Inmate court appearances
• Inmate medical appointments
• Inmate education programs
• Inmate work release
• Transportation events (pick-ups, transports)
• Prisoner releases
• Disciplinary and grievance hearings
• Transported inmate destination
</t>
  </si>
  <si>
    <t xml:space="preserve">The proposed solution must have the ability  to record the following for all transports involving vehicles, including but not limited to the following:
• Inmates
• Drivers
• Vehicle used
• Locations (to and from)
</t>
  </si>
  <si>
    <t xml:space="preserve">The proposed solution must have the ability  to satisfy a charge and include the following:
• User Entering Information
• Reason for Satisfying/Disposition
• Receipt Number
• Date Satisfied
</t>
  </si>
  <si>
    <t>The proposed solution must have the ability  to capture the following related to each charge:
• Date of Offense
• Date of Arrest
• Date of Entry
• User Entering Information
• Arresting Agency
• Issuing Agency
• Warrant Number
• Case Number
• Court File Number
• OTN (offense tracking number)
• Severity
• Charge Type
• Counts (duplicate charge for each count i.e.  2 counts = 2 of same charge)
• Comments</t>
  </si>
  <si>
    <t>The proposed solution must have the ability  to track the following information related to medication:
• Inmate Name, race, sex, DOB, age
• Book ID
• Medication Name
• Medication type (pill, liquid, etc.)
• Dosage Amount
• Frequency
• Instructions
• Begin Date/time
• End Date/time
• Prescribing Doctor
• Date/time ordered
• Date/time filled
• Prescription number
• Number of refills
• Quantity in refills
• Notes
• Cost and Co-pay information
• Insurance # if applicable</t>
  </si>
  <si>
    <t>The proposed solution must have the ability to calculate a distribution schedule with free text and pre-defined notes.</t>
  </si>
  <si>
    <t xml:space="preserve">The proposed solution must have the ability  to generate a report of unpaid medical treatment by:
•  Inmate Name
• Book ID
• Treatment
• Treatment given by
• Bill To
• Disposition
• Indigent status
</t>
  </si>
  <si>
    <t xml:space="preserve">The proposed solution must have the ability  to track medical tests, including the following information:
• Test Type (blood, urine, etc.)
• Date/Time Test Taken
• Inmate Name
• Book ID
• Result
• Cost
• Bill To
• Quantity
• Date/Time Test Read
• Person conducting test
</t>
  </si>
  <si>
    <t xml:space="preserve">The proposed solution must have the ability  to provide fields to capture the following information for each scheduled event:
• Date/Time of start
• Date/ Time of completion
• Reason for event
• Location transfer from
• Location transport to
• Transporting officer
• Writ
• Court File Number
• Entered by
• Comments
</t>
  </si>
  <si>
    <t xml:space="preserve">The proposed solution must have the ability  to filter master schedule by:  
• Date/Time
• Inmate Name
• Book ID
• Activity category
• Facility Information (From or To)
• Shift
</t>
  </si>
  <si>
    <t xml:space="preserve">The proposed solution must have the ability  to search for an event on the master schedule by:
• Date/ time
• Activity category
• Event location
• Inmate name
• Book ID
• Officer Name
</t>
  </si>
  <si>
    <t xml:space="preserve">The proposed solution must have the ability  to generate an inmate court calendar report that details the following information:
• Time of Transport
• Officer Transporting
• Inmate name
• Housing location
• Location Transporting To
• Reason for Transport
• Notes
• Date/Time Prepared
• Prepared By
• Verified By
</t>
  </si>
  <si>
    <t>The proposed solution must have the ability  to generate an inmate disposition report that identifies the following information:
• Inmate name
• Housing location
• Booking Number 
• Date/Time
• Court Location
• Judge
• Charge(s)
• Disposition(s)
• New or Court Charge(s)
• Disposition(s)
• Next Scheduled Court Appearance
• Officer Information</t>
  </si>
  <si>
    <t>The proposed solution must have the ability  to record information regarding an inmate's program attendance, including, but not limited to:
• Start date/time
• Finish date/time
• Discharge/Drop Information Date/time
• Certification received/Completion Date/time</t>
  </si>
  <si>
    <t>The proposed solution must have the ability  to schedule visitors and professional Visits</t>
  </si>
  <si>
    <t xml:space="preserve">The proposed solution must have the ability  to provide dedicated fields to capture visitor data, including, but not limited to the following:
• Name
• Address
• Date of Birth
• Sex
• Race
• Relationship
• Driver's License Number
• Date and time of visit
• Area of Visit
• Duration of Visit
• Inmate Visiting
</t>
  </si>
  <si>
    <t xml:space="preserve">The proposed solution must have the ability  for visitation list to be generated based on:
• Classification
• Discipline Status (e.g., inmates that are not permitted visitors)
• List of approved visitors (per inmate)
</t>
  </si>
  <si>
    <t xml:space="preserve">The proposed solution must have the ability  to assign a role to a visitor including but not limited to:
• Family
• Attorney
• Clergy
• Law Enforcement
• Maintenance personnel
• Agency Defined
</t>
  </si>
  <si>
    <t xml:space="preserve">  The proposed solution must have the ability  to view history of visitors by:  
• Visitor name
• Inmate name
• Date/Time
• Book ID</t>
  </si>
  <si>
    <t>Inmate Detainers/Holds</t>
  </si>
  <si>
    <t xml:space="preserve">The proposed solution must have the ability  to capture the following related to detainers:
• Booking/Inmate Information
• Date and Time of Entry
• Entry Operator
• Facility
• Court
• Bond/Find Amount
• Court File Number
• Charge Information
• Location of Paperwork
• Issuing Agency
• Comments 
</t>
  </si>
  <si>
    <t xml:space="preserve">The proposed solution must have the ability  to capture the following related to cancelled detainers:
• Date and Time of Cancellation
• Reason for Cancellation
• Entry Operator
</t>
  </si>
  <si>
    <t xml:space="preserve">The proposed solution must have the ability  to track inmate affiliations, including but not limited to:
• Gangs
• Co-Defendants
• Enemy Lists
• Housing Locations
• Victims
</t>
  </si>
  <si>
    <t xml:space="preserve">The proposed solution must have the ability  to record the following regarding "Keep Separate" information:
• Inmate Name
• Book ID
• Person entering information
• Activated Date/Time
• Authorized by
• Reason for Activation
• Entry Clerk
• Date/Time Deactivated
• Reason for Deactivation
</t>
  </si>
  <si>
    <t xml:space="preserve">The proposed solution must have the ability  to capture the following information related to each release:
• Date/Time released
• Released by
• Released to
• Reason for Release
</t>
  </si>
  <si>
    <t>The proposed solution must have the ability  for the release of an inmate to trigger appropriate alerts (e.g., victim notification, property return).</t>
  </si>
  <si>
    <t xml:space="preserve">The proposed solution must have the ability  for court date algorithm to incorporate any combination of the following parameters:
• Length since release (e.g., 4 weeks)
• Excluded days (e.g., No Mondays)
</t>
  </si>
  <si>
    <t>The proposed solution must have the ability  to export inmate release information (Booking Number, Inmate Name, DOB, etc.) at an agency-defined time interval in an ASCII file format for interface purposes.</t>
  </si>
  <si>
    <t xml:space="preserve">The proposed solution must have the ability  to track the following victim information minimally:  
• Name
• Phone number
• Email addresses
• Address
• Associated Inmate
</t>
  </si>
  <si>
    <t xml:space="preserve">The proposed solution must have the ability  to run the victim information reports by any combination of the following:
• Date/Time Range
• Booking Number
• Associated inmate
• Agency defined fields
</t>
  </si>
  <si>
    <t xml:space="preserve">The proposed solution must have the ability  to capture notification activities, including but not limited to:
• Date/Time Notified
• Notifier
• Method of Notification
• Action required (drop down list)
• Narrative documentation of findings)
</t>
  </si>
  <si>
    <t xml:space="preserve">The proposed solution must have the ability  to run the following reports regarding victim notifications by any combination of the following:
• Date/Time Range
• Booking Number
• Notifier
• Agency defined fields
</t>
  </si>
  <si>
    <t>The proposed solution for JMS should accommodate initial and supplemental booking, express (no-name) booking for uncooperative persons, and criminal history booking for non-custody arrests.</t>
  </si>
  <si>
    <t>The proposed solution should provide system generate wristbands, ID cards, and/or wanted/missing posters without the images being integrated to the JMS module.</t>
  </si>
  <si>
    <t>The proposed system must automatically assign a booking number</t>
  </si>
  <si>
    <t>The proposed solution must allow the format of the booking number be segregated by member agency and/or facility</t>
  </si>
  <si>
    <t>The proposed system should allow the agency to define restricted entry fields during the booking process</t>
  </si>
  <si>
    <t>The proposed system should allow interruption of the booking process by allowing it to be saved once the mandatory fields are populated and allow for a continuance later.</t>
  </si>
  <si>
    <t>The proposed system should allow for a relate a booking to be linked to a law incident by case number</t>
  </si>
  <si>
    <t>The proposed system solution should generate an identification wristband for each inmate booked into the jail.</t>
  </si>
  <si>
    <t>The proposed system should display any pre-existing information about the person being booked, including medical history and fingerprint classification, with any previous risk assessment performed available for review and updating.</t>
  </si>
  <si>
    <t>The proposed solution must have the ability  to automatically duplicate offenses to save the user the time of re-keying (e.g. a person being charged with 14 counts of theft)?</t>
  </si>
  <si>
    <t>The proposed system should allow the entry of virtually unlimited items of personal property taken from the inmate and print a receipt that both the inmate and the jailer sign, confirming property and cash taken from the inmate.</t>
  </si>
  <si>
    <t>The proposed system should accommodate the entry of the property storage location/locker and warn the user if the location is already being used for another inmate's property.</t>
  </si>
  <si>
    <t>The proposed system  should allow standard jail property issue (e.g. blankets, sheets, etc.) with different issues definable for male and female inmates and risk factors.</t>
  </si>
  <si>
    <t>The proposed system should enable the user to limit issue based on risk assessment.</t>
  </si>
  <si>
    <t>The proposed system should provide the ability to enter the responsible agency for billing purposes.</t>
  </si>
  <si>
    <t>The proposed system should have the ability to automatically compute agency billings for housing of inmates from other agencies at a specified rate.</t>
  </si>
  <si>
    <t>The proposed system should allow the agency to pre-define jail cells and capacities for the purpose of inmate location assignment.</t>
  </si>
  <si>
    <t>The proposed system must accommodate multiple housing facilities in determining housing assignment.</t>
  </si>
  <si>
    <t xml:space="preserve">During the booking process, The proposed system provide the following inmate assessments:
• Check for Outstanding Civil 
• Criminal Wants in the System
• Check for Juvenile Status
• Suicide and Medical Assessment
• Risk Evaluation/Classification
</t>
  </si>
  <si>
    <t>If an incident report is written within the system then the proposed system should allow the linking of report to inmate by both book and name ID #.</t>
  </si>
  <si>
    <t>The proposed system must have the ability to document Scar, Marks, and Tattoos by type, body part, and location, along with a description; and a way to search SMTs by type, body part, location, and/or description.</t>
  </si>
  <si>
    <t>The proposed system must store some information from previous bookings or contacts; such as height, weight, eye color, hair color, address, and emergency contact, place of birth and education level.</t>
  </si>
  <si>
    <t>The proposed system must have a place to document “keep separates” and notify the user if they attempt to house conflicting inmates together.</t>
  </si>
  <si>
    <t>The proposed solution should have the capacity for disciplinary and hearings to be entered and logged that link to inmates and can be retrieved.</t>
  </si>
  <si>
    <t>The proposed solution should have a standalone photo capture  station and/or utilize a third party solution. This photo must be connected to the current booking for easy reference/retrieval.</t>
  </si>
  <si>
    <t>The proposed system must allow for multiple court comment entries.</t>
  </si>
  <si>
    <t>The proposed system must automatically populate bonds when the charge is chosen, but still allow the officer to override if necessary.</t>
  </si>
  <si>
    <t>The proposed system must easily allow combining of names without automatically saving data as aliases unless desired.</t>
  </si>
  <si>
    <t>The proposed system must easily allow for partial name searches.</t>
  </si>
  <si>
    <t>The proposed solution should be compatible with other area agencies running the same system.</t>
  </si>
  <si>
    <t>The proposed system must automatically verify map locations for address entries (ex. Huber addresses or home addresses).</t>
  </si>
  <si>
    <t>The proposed system should restrict viewing, field entry, printing, and dissemination of information to user based permissions.</t>
  </si>
  <si>
    <t>The proposed system should allow for templates or officer specific permissions surrounding access and entry.</t>
  </si>
  <si>
    <t>The proposed system must have easily customizable reports for local data while being searchable on any field.</t>
  </si>
  <si>
    <t>The proposed solution should allow officers to have the ability to set up “tags” that define the data formats and fields that agencies want to appear on the fingerprint cards.</t>
  </si>
  <si>
    <t>The proposed solution should enable officers to revise data formats to conform to changing federal, state, or other requirements.</t>
  </si>
  <si>
    <t>Livescan</t>
  </si>
  <si>
    <t>The proposed solution should have a Fingerprint Interface that allows users to extract biographical and arrest data from the system and populate the data automatically on fingerprint cards</t>
  </si>
  <si>
    <t>The proposed system must allow the entry of good time and bad time when calculating the release date.</t>
  </si>
  <si>
    <t>The proposed system must enable the automatic creation of a hold for an inmate who has committed certain crimes that require a conditional release.</t>
  </si>
  <si>
    <t>The proposed system must allow the ability to redact certain information prior to dissemination, such as juvenile information.</t>
  </si>
  <si>
    <t>The proposed system must allow/disallow for juvenile bookings and provide special instructions for the booking of juveniles to appear at the beginning of the booking process.</t>
  </si>
  <si>
    <t>The proposed system must provide the ability to facilitate quick movement of an inmate or group of inmates into temporary locations or back to assigned housing, including narrative/comments with spell check.</t>
  </si>
  <si>
    <t>The proposed system must provide pre-formatted reports for condensing jail information, including the following categories:
• Booking Summaries
• Inmate Population
• Jail Events by Day and Hour
• Demographic Reports
• Medical Reports and PREA</t>
  </si>
  <si>
    <t>The proposed system must accommodate scheduling of events in the jail, including inmate movement, so that once the scheduled events are completed, the system allows the event records to be posted to the event history log without requiring re-entry of information.</t>
  </si>
  <si>
    <t>The proposed system must accommodate logging of all events occurring in the jail, including the following:
• 	Bookings
• 	Releases
• 	Meal Times
• 	Visits
• Agency defined</t>
  </si>
  <si>
    <t>If the visitor’s name is already in the central names table, The proposed system must display any existing wants and alerts.</t>
  </si>
  <si>
    <t>The proposed system should accommodate the entry of jail visitor names and linking of name and descriptive information to the visited inmate's record.</t>
  </si>
  <si>
    <t>The proposed system must provide for appropriate release documents, such as property receipt and a release and hold harmless agreement.</t>
  </si>
  <si>
    <t>The proposed system must accommodate automatic scheduling of commitments for inmates serving their sentence in increments, such as on weekends or work release programs.</t>
  </si>
  <si>
    <t>The proposed system must provide suicide, medical, and risk assessment questions that are agency- definable, with no programming involved.</t>
  </si>
  <si>
    <t>If the system finds an outstanding civil process upon booking, The proposed system must allow the user to enter service information if the process is served at booking.</t>
  </si>
  <si>
    <t>If the system finds outstanding wants upon booking, the proposed system must allow the user to add the offense to the booking and clear the want.</t>
  </si>
  <si>
    <t>The proposed system must account for an inmate’s assigned housing location, as well as temporary locations in/out of the facility, allowing a user to check on an inmate's location by a name inquiry</t>
  </si>
  <si>
    <t>The proposed system must accommodate restriction in housing by gender.</t>
  </si>
  <si>
    <t>The proposed system should  provide for recording of return of jail-issued property upon release.</t>
  </si>
  <si>
    <t>The proposed system provide safeguards against releasing an inmate who should not be released if:
• Outstanding Holds Exist for the Inmate
• The Inmate's Scheduled Release Date/ Time is in the Future
• Bonds Have Not Been Cleared
• Jail Issued Property has not been returned or otherwise accounted for</t>
  </si>
  <si>
    <t>The proposed solution must have the ability  to search inmates that are/have been:  
• Released
• In Custody</t>
  </si>
  <si>
    <t>The proposed system must allow for multiple entries of body anomalies, with photos (i.e. tattoos and piercings).</t>
  </si>
  <si>
    <t>The proposed solution must have the ability to support an unlimited number of photos associated with an individual.</t>
  </si>
  <si>
    <t>The proposed solution must have the ability to crop photographs.</t>
  </si>
  <si>
    <t>The proposed solution must have the ability to query Mugshots by indexed features.</t>
  </si>
  <si>
    <t>The proposed solution must have the ability  to generate a receipt of inmate property:  
• Intake
• Release</t>
  </si>
  <si>
    <t>The proposed solution must have the ability  to interface with 3rd party classification system if the agency so desires.</t>
  </si>
  <si>
    <t>The proposed solution must have the ability  to record re-classification requests.</t>
  </si>
  <si>
    <t xml:space="preserve">The proposed solution must have the ability  to support an unlimited number of modifiers to a charge. </t>
  </si>
  <si>
    <t>Keep Separate/Keep Aways</t>
  </si>
  <si>
    <t>The proposed solution should capture all required data for Virginia LIDS (Local Inmate Data System) necessary to submit for funding.</t>
  </si>
  <si>
    <t>The proposed solution must check for errors and submit reports to the LIDS board for funding.</t>
  </si>
  <si>
    <t>The proposed solution must have the ability  to automatically update a jail website at an agency-defined time interval with the following information related to each inmate:
• Agency Defined Field
• Name
• Booking number
• Gender
• Date of Birth
• Booking Date
• Facility
• Offense
• Address
• Release Date
• Arresting Agency
• Classification (Felony, Misdemeanor, Civil etc.)
• Charges (statute)
• Charge Description(s)
• Bond/Fine
• Court File Number
• Disposition of Charge
• Disposition Date</t>
  </si>
  <si>
    <t>The proposed system should provide for generation of pre- formatted reports, such as:
• dissemination log, 
• individual arrest report, 
• arrest summary report 
• arrests by day and hour, etc.</t>
  </si>
  <si>
    <t>The proposed solution should be able to generate reports for meal restrictions and keep separates. It should also keep track of  future events such as work out/work in, transports, notes.</t>
  </si>
  <si>
    <t>The proposed solution must have the ability  to distinguish between verified (e.g., positive identification via fingerprints) and unverified records (e.g., names not run through the Livescan system).</t>
  </si>
  <si>
    <t xml:space="preserve">The proposed solution must have the ability  to provide dedicated fields to capture, at a minimum, the following information in the master name index:
• Name (Last, First, Middle, Suffix)
• Address
• Phone Number
• Social security number
• Age
• Sex
• Race
• Gang affiliation
• Marital Status
• Mugshot
• DL or ID Number
• DL or ID State
• Citizenship
• Ethnicity
• Date of birth
• Physical characteristics 
• Eye color
• Hair color
• Height
• Skin Color
• Weight
• Scar, Marks and Tattoos
• Alerts or Cautions
• Akas/Aliases
</t>
  </si>
  <si>
    <t xml:space="preserve">The proposed solution must have the ability  to provide dedicated fields to capture the following booking information including, but not limited to the following Inmate Information:
• Name
• Date of Birth
• Sex
• Race
• Place of Birth
• Social security number
• Address
• Ethnicity
• US Citizenship
• Phone Number
• Marital Status
• Scars, marks and tattoos
• Assigned Gender
• Gender identify as
• Children
• US Veteran Status (Y/N)
• State ID Number
• FBI Number
• Literacy Information/Grade Completed
• Primary Language
• Religion
</t>
  </si>
  <si>
    <t>The proposed solution must have the ability to capture the following Arresting Information:  
• Arresting Agency
• Arresting Officer
• Arrest Location
• Case Number
• Date/Time of Arrest
• Charges
• FIPS Code
• LIDS code for each charge
• Warrant Number
• Offense Tracking Number
• Count
• Multiple Clearance Indicator
• Court charge if different</t>
  </si>
  <si>
    <t>The proposed solution must have the ability  for classification to limit specific characters.</t>
  </si>
  <si>
    <t>The proposed solution must have the ability to generate a report on the above mention fields plus ages as shown below:
• 0 - 21
• 22-30
• 31 - 50
• 50+</t>
  </si>
  <si>
    <t>The proposed solution must have the ability to generate a report on the above mention fields plus priors as shown below:
• 0
• 1
• 2 to 5
• 6 to 9
• 10 to 19
• 20 +</t>
  </si>
  <si>
    <t>The proposed solution must have the ability  for an officer to complete a questionnaire without requiring the inmate to be booked (e.g., prior to booking, a deputy completes a visual observation report) AND the  proposed solution must have the ability  to complete a partial booking later (e.g., uncooperative subject).</t>
  </si>
  <si>
    <t>The proposed solution must have the ability  to index photos of persons based on basic features including, but not limited to (In conjunction with FBI guidelines):
• Name
• Age Range
• Gender
• Race
• Hair color
• Eye color
• Height
• Weight
• Height Range
• Weight Range
• Scars, marks, and tattoos
• Physical characteristics (glasses, facial hair etc.)</t>
  </si>
  <si>
    <t>The proposed solution must have the ability  to support alphanumeric characters for bin/bag, room, and shelf numbers.</t>
  </si>
  <si>
    <t xml:space="preserve">The proposed solution must have the ability  to record if disciplinary action is recommended with the  proposed solution must have the ability  to enter an unlimited amount of disciplinary codes. </t>
  </si>
  <si>
    <t xml:space="preserve">The proposed solution must have the ability  for court transactions to automatically populate:
• Court file number
• Bond Amount (Transfer to 3rd party vendor if applicable)
• Inmate Information
</t>
  </si>
  <si>
    <t>The proposed solution must have the ability  to transfer booking information to Livescan for fingerprinting.</t>
  </si>
  <si>
    <t>The proposed solution must have the ability  to create pre-scheduled events on the master schedule:
• One time event
• Recurring event</t>
  </si>
  <si>
    <t>The proposed solution must have the ability  to Interface with VINE (Appriss)</t>
  </si>
  <si>
    <t>The proposed solution should have Livescan Fingerprint Interface that helps prepare fingerprint files for electronic transfer to state and federal agencies.</t>
  </si>
  <si>
    <t>The proposed solution must have the ability to create an OCA (Originating Case Number) number and ATN (Automatic Tracking Number) number as required to capture fingerprints and transfer the information to the State.</t>
  </si>
  <si>
    <t>The proposed solution must have the ability to create a new OCA (Originating Case Number) number and ATN (Automatic Tracking Number) number as required to capture fingerprints and transfer the information to the State when an inmate has charges added.</t>
  </si>
  <si>
    <t>The proposed solution must have the ability to record the TCN (transaction control number) that is returned from the state in response to a Livescan submission</t>
  </si>
  <si>
    <t>The proposed solution must have the ability to assign a previous OCA (Originating Case Number)  number and ATN (Automatic Tracking Number) number as required to capture fingerprints and transfer the information to the State from a previous charge to a new charge.</t>
  </si>
  <si>
    <t>The proposed solution must have the ability to support National Fire Incident Reporting System (NFIRS 5)</t>
  </si>
  <si>
    <t>The proposed solution must have the ability to auto fill fields during data entry using existing information such as names, addresses, phone numbers, from a master names index.</t>
  </si>
  <si>
    <t>The proposed solution must have the ability to add attachments of any type (EKG/plans/documents or images)</t>
  </si>
  <si>
    <t>The proposed solution must have the ability to allow each user to have individual security profile</t>
  </si>
  <si>
    <t>The proposed solution must have the ability to allow system administrator to assign new password</t>
  </si>
  <si>
    <t>The proposed solution must have the ability to assign security access per module</t>
  </si>
  <si>
    <t>The proposed solution must have the ability to support NFIRS "plus one" type coding (3-character NFIRS code plus 4th character for local use)</t>
  </si>
  <si>
    <t>The proposed solution must have the ability to require supervisor approval for certain incidents based upon incident type</t>
  </si>
  <si>
    <t>The proposed solution must have the ability to enter mutual aid reports and record outside jurisdictional unit(s) ID and involvement</t>
  </si>
  <si>
    <t>The proposed solution must have the ability to generate and print public information report for an incident</t>
  </si>
  <si>
    <t>The proposed solution must have the ability to generate standard queries and reports based upon various categories and criteria (not just NFIRS codes)</t>
  </si>
  <si>
    <t>The proposed solution must have the ability to use remote tablet at patient location without internet connection</t>
  </si>
  <si>
    <t>The proposed solution must have the ability to chart advanced EMS patient procedures.</t>
  </si>
  <si>
    <t>The proposed solution must have the ability to have automatic narrative generation from data entry fields</t>
  </si>
  <si>
    <t>The proposed solution must have the ability to provide retrospective report review work flow feature</t>
  </si>
  <si>
    <t>The proposed solution must have the ability to provide real-time error checking and user feedback</t>
  </si>
  <si>
    <t>The proposed solution must have the ability to establish a benchmark time that defines arrival to patient with the press of a button. System will then use that time as the starting time for procedures, vitals, etc.</t>
  </si>
  <si>
    <t>The proposed solution must have the ability to enter information via drop down boxes and combo boxes that have an "auto scroll" feature for rapid entry. (i.e. Medication input for Metoprolol user types "met" and the box scrolls to entries that start with "Met.")</t>
  </si>
  <si>
    <t>The proposed solution must have the ability to enter data fields with pre-filled data such as states and zip codes.</t>
  </si>
  <si>
    <t>The proposed solution must have the ability to populate patient information such as address medical history, allergies, and medications from previous patient contact reports.</t>
  </si>
  <si>
    <t>The proposed solution must have the ability to extract the State required NFIRS data and submit electronically in the required format</t>
  </si>
  <si>
    <t>The proposed solution must have the ability to export data from multiple, related tables</t>
  </si>
  <si>
    <t>The proposed solution must have the ability to support tablet-based field data collection</t>
  </si>
  <si>
    <t>The proposed solution must have the ability to transfer data wirelessly from one mobile computer to another.</t>
  </si>
  <si>
    <t>The proposed system should include online help and tutorials</t>
  </si>
  <si>
    <t>The proposed system has the capability to establish an "auto-export" to defined entities such as billing, State, Federal, etc.</t>
  </si>
  <si>
    <t>The proposed solution should have the ability for a user friendly interface to rapidly export of data to patient billing systems via multiple formats. (i.e. CSV, XML, TLV)</t>
  </si>
  <si>
    <t>The proposed system must not display the password as a visible field anywhere in the system without system administrator rights.</t>
  </si>
  <si>
    <r>
      <t xml:space="preserve">The proposed solution should offer  security within each module, support assigning security access by function (e.g., </t>
    </r>
    <r>
      <rPr>
        <sz val="11"/>
        <color rgb="FF1F1F1F"/>
        <rFont val="Calibri"/>
        <family val="2"/>
      </rPr>
      <t xml:space="preserve">insert, </t>
    </r>
    <r>
      <rPr>
        <sz val="11"/>
        <color rgb="FF0F0F0F"/>
        <rFont val="Calibri"/>
        <family val="2"/>
      </rPr>
      <t>modify, delete, read-only)</t>
    </r>
  </si>
  <si>
    <t>The proposed solution should support ability of system administrator to remotely log-off users from any device</t>
  </si>
  <si>
    <r>
      <t xml:space="preserve">The proposed solution must operate 24 hours per day, 7 days per week except when </t>
    </r>
    <r>
      <rPr>
        <sz val="11"/>
        <color rgb="FF1F1F1F"/>
        <rFont val="Calibri"/>
        <family val="2"/>
      </rPr>
      <t xml:space="preserve">system </t>
    </r>
    <r>
      <rPr>
        <sz val="11"/>
        <color rgb="FF0F0F0F"/>
        <rFont val="Calibri"/>
        <family val="2"/>
      </rPr>
      <t>down time is necessary for upgrades and routine maintenance.</t>
    </r>
  </si>
  <si>
    <r>
      <t xml:space="preserve">The proposed solution must support an audit </t>
    </r>
    <r>
      <rPr>
        <sz val="11"/>
        <color rgb="FF1F1F1F"/>
        <rFont val="Calibri"/>
        <family val="2"/>
      </rPr>
      <t xml:space="preserve">log </t>
    </r>
    <r>
      <rPr>
        <sz val="11"/>
        <color rgb="FF0F0F0F"/>
        <rFont val="Calibri"/>
        <family val="2"/>
      </rPr>
      <t xml:space="preserve">of each transaction performed, </t>
    </r>
    <r>
      <rPr>
        <sz val="11"/>
        <color rgb="FF1F1F1F"/>
        <rFont val="Calibri"/>
        <family val="2"/>
      </rPr>
      <t xml:space="preserve">including </t>
    </r>
    <r>
      <rPr>
        <sz val="11"/>
        <color rgb="FF0F0F0F"/>
        <rFont val="Calibri"/>
        <family val="2"/>
      </rPr>
      <t xml:space="preserve">date, time, and user </t>
    </r>
    <r>
      <rPr>
        <sz val="11"/>
        <color theme="1"/>
        <rFont val="Calibri"/>
        <family val="2"/>
      </rPr>
      <t xml:space="preserve">ID </t>
    </r>
    <r>
      <rPr>
        <sz val="11"/>
        <color rgb="FF0F0F0F"/>
        <rFont val="Calibri"/>
        <family val="2"/>
      </rPr>
      <t>of person performing transaction</t>
    </r>
  </si>
  <si>
    <t>The proposed solution must allow system administrator to review selected transactions</t>
  </si>
  <si>
    <t>The proposed system must provide complete user level functional manuals in electronic form</t>
  </si>
  <si>
    <t>The proposed solution vendor must perform onsite end user module training</t>
  </si>
  <si>
    <t>The proposed solution vendor must perform onsite report creation training</t>
  </si>
  <si>
    <t>The proposed solution vendor must perform onsite system administrator training</t>
  </si>
  <si>
    <t>The proposed solution vendor must provide a minimum of 3 consecutive days of training to field personnel</t>
  </si>
  <si>
    <t>The proposed vendor must list days of week/hours technical support is available</t>
  </si>
  <si>
    <t>The proposed vendor must list typical response times based on issue severity</t>
  </si>
  <si>
    <r>
      <t xml:space="preserve">The proposed solution vendor must provide ability to export user-selected portions of the FRMS database to a separate file, </t>
    </r>
    <r>
      <rPr>
        <sz val="11"/>
        <color rgb="FF282828"/>
        <rFont val="Calibri"/>
        <family val="2"/>
      </rPr>
      <t>i</t>
    </r>
    <r>
      <rPr>
        <sz val="11"/>
        <color rgb="FF0F0F0F"/>
        <rFont val="Calibri"/>
        <family val="2"/>
      </rPr>
      <t>n a variety of standard file formats</t>
    </r>
  </si>
  <si>
    <r>
      <t>The proposed solution must provide a var</t>
    </r>
    <r>
      <rPr>
        <sz val="11"/>
        <color rgb="FF282828"/>
        <rFont val="Calibri"/>
        <family val="2"/>
      </rPr>
      <t>i</t>
    </r>
    <r>
      <rPr>
        <sz val="11"/>
        <color rgb="FF0F0F0F"/>
        <rFont val="Calibri"/>
        <family val="2"/>
      </rPr>
      <t>ety of "canned</t>
    </r>
    <r>
      <rPr>
        <sz val="11"/>
        <color rgb="FF282828"/>
        <rFont val="Calibri"/>
        <family val="2"/>
      </rPr>
      <t xml:space="preserve">" </t>
    </r>
    <r>
      <rPr>
        <sz val="11"/>
        <color rgb="FF0F0F0F"/>
        <rFont val="Calibri"/>
        <family val="2"/>
      </rPr>
      <t>reports</t>
    </r>
  </si>
  <si>
    <t>The proposed solution must support entry of NFIRS 5.0 required data</t>
  </si>
  <si>
    <t>The proposed solution must automatically create incident and populate fields with data transferred from CAD</t>
  </si>
  <si>
    <t>The proposed solution must support manual entry of incident information</t>
  </si>
  <si>
    <r>
      <t>The proposed solution must allow the entry of unlimited leng</t>
    </r>
    <r>
      <rPr>
        <sz val="11"/>
        <color rgb="FF282828"/>
        <rFont val="Calibri"/>
        <family val="2"/>
      </rPr>
      <t>t</t>
    </r>
    <r>
      <rPr>
        <sz val="11"/>
        <color rgb="FF0F0F0F"/>
        <rFont val="Calibri"/>
        <family val="2"/>
      </rPr>
      <t>h text in comments type fields</t>
    </r>
  </si>
  <si>
    <r>
      <t>The proposed solution must record report information in FRMS for all units ass</t>
    </r>
    <r>
      <rPr>
        <sz val="11"/>
        <color rgb="FF282828"/>
        <rFont val="Calibri"/>
        <family val="2"/>
      </rPr>
      <t>i</t>
    </r>
    <r>
      <rPr>
        <sz val="11"/>
        <color rgb="FF0F0F0F"/>
        <rFont val="Calibri"/>
        <family val="2"/>
      </rPr>
      <t xml:space="preserve">gned to an incident </t>
    </r>
    <r>
      <rPr>
        <sz val="11"/>
        <color rgb="FF282828"/>
        <rFont val="Calibri"/>
        <family val="2"/>
      </rPr>
      <t xml:space="preserve">, </t>
    </r>
    <r>
      <rPr>
        <sz val="11"/>
        <color rgb="FF0F0F0F"/>
        <rFont val="Calibri"/>
        <family val="2"/>
      </rPr>
      <t>with individual date</t>
    </r>
    <r>
      <rPr>
        <sz val="11"/>
        <color rgb="FF282828"/>
        <rFont val="Calibri"/>
        <family val="2"/>
      </rPr>
      <t>/</t>
    </r>
    <r>
      <rPr>
        <sz val="11"/>
        <color rgb="FF0F0F0F"/>
        <rFont val="Calibri"/>
        <family val="2"/>
      </rPr>
      <t>time stamps for all status changes</t>
    </r>
  </si>
  <si>
    <r>
      <t xml:space="preserve">The proposed solution must allow company officer to enter incident report for their unit as soon as it clears the </t>
    </r>
    <r>
      <rPr>
        <sz val="11"/>
        <color rgb="FF282828"/>
        <rFont val="Calibri"/>
        <family val="2"/>
      </rPr>
      <t>i</t>
    </r>
    <r>
      <rPr>
        <sz val="11"/>
        <color rgb="FF0F0F0F"/>
        <rFont val="Calibri"/>
        <family val="2"/>
      </rPr>
      <t>ncident, even if the incident is not closed</t>
    </r>
  </si>
  <si>
    <r>
      <t>The proposed solution must support ability to store partially completed report</t>
    </r>
    <r>
      <rPr>
        <sz val="11"/>
        <color rgb="FF282828"/>
        <rFont val="Calibri"/>
        <family val="2"/>
      </rPr>
      <t>(</t>
    </r>
    <r>
      <rPr>
        <sz val="11"/>
        <color rgb="FF0F0F0F"/>
        <rFont val="Calibri"/>
        <family val="2"/>
      </rPr>
      <t>s), complete another transaction, and return to the interrupted report(s) for completion</t>
    </r>
  </si>
  <si>
    <t>The proposed solution must allow review of all partially completed reports</t>
  </si>
  <si>
    <t>The proposed solution must allow any operator to select and complete a partially completed report</t>
  </si>
  <si>
    <t>The proposed solution must support ability to supplement a report (by the same or different company)</t>
  </si>
  <si>
    <t>The proposed solution must ability for supervisor to review and approve report</t>
  </si>
  <si>
    <t>The proposed solution vendor must be NEMSIS 3 compliance</t>
  </si>
  <si>
    <t>The proposed solution must have the ability to generate narrative templates.</t>
  </si>
  <si>
    <t>The proposed solution must have the ability to have extensive QA/QI tools.</t>
  </si>
  <si>
    <t>The proposed solution must include a FDA medication database for easy selection via quick fill or drop-down box.</t>
  </si>
  <si>
    <t>The proposed solution must include a medication allergy database for easy selection via quick fill or drop-down box.</t>
  </si>
  <si>
    <t>The proposed solution must include a medical dictionary in patient reporting narrative.</t>
  </si>
  <si>
    <t>The proposed solution must have the ability for individual custom patient narrative template that prompts the user for information.</t>
  </si>
  <si>
    <t>The proposed solution must have the ability for Patient narrative imports data gathered on scene.</t>
  </si>
  <si>
    <t>The proposed solution must provide connectivity and data exchange to Zoll X Series Monitor</t>
  </si>
  <si>
    <t>The proposed solution must have the ability for administrator users to easily and rapidly modify EMS report forms.</t>
  </si>
  <si>
    <t>The proposed solution must have the ability for the administrative users to easily and rapidly modify the information contained within drop down boxes, combo boxes, and other input fields.</t>
  </si>
  <si>
    <t>The proposed solution must automatically verify any address in any module against pre-defined geofile from CAD</t>
  </si>
  <si>
    <t>If no address conflict exists, the proposed solution should automatically enter the location into the data entry form</t>
  </si>
  <si>
    <t>If address conflict exists, the proposed solution should use a Soundex-type search as one of the methods for providing choices</t>
  </si>
  <si>
    <t>The proposed solution must allow override and entry of non-verified address</t>
  </si>
  <si>
    <t>The proposed solution must have the ability to receive roster information from the scheduling/roster program (if applicable) and populate the personnel file in CAD</t>
  </si>
  <si>
    <t>The proposed solution must have the ability to receive updated roster information from the scheduling/roster program (if applicable) as rosters change during the shift</t>
  </si>
  <si>
    <t>The proposed solution must support the ability to schedule personnel to shift and unit or integrate with 3rd party software such as CrewSense.</t>
  </si>
  <si>
    <t>The proposed solution must allow users to swap patient data on scene wirelessly. (i.e. Engine company established patient care, now the medic is transporting and needs the info)</t>
  </si>
  <si>
    <t>The proposed solution must provide a no cost solution allowing users to share and collect data from neighboring agencies on the same system</t>
  </si>
  <si>
    <t>The proposed solution must have the ability to allow mobile computing with the full suite of modules while disconnected from the network</t>
  </si>
  <si>
    <t>The proposed solution must allow for Anatomical figures with 360-degree rotation and zoom-in capabilities.</t>
  </si>
  <si>
    <t>The proposed solution must allow for the capture of advanced vital signs documentation to include BP, HR, Resp., MAP, Sp02, Capnometry and auto-calculation of Glasgow Coma Scale, Revised Trauma Score, and Pediatric Trauma Score.</t>
  </si>
  <si>
    <t>The proposed solution must provide easy to enter forms for complete, rapid documentation of advanced airway, burns, stroke, STEMI, patient refusals, MVC, and cardiac arrest patients and more.</t>
  </si>
  <si>
    <t>The proposed solution must provide customizable user roles, password management policies, validation routine, treatments.</t>
  </si>
  <si>
    <t>The proposed solution must provide an easy way for administrators to send positive feedback, document  errors, or request that information be added to an appended narrative.</t>
  </si>
  <si>
    <t>The proposed solution must provide the ability for the interfacing of receiving hospitals that have electronic access to patient care charts electronically.</t>
  </si>
  <si>
    <t>The proposed solution must allow authorized hospital users to log in and download trips after permission has been granted by the EMS director.</t>
  </si>
  <si>
    <t xml:space="preserve">The proposed solution must allow the hospital to only sees ePCR's  on which they are identified as a receiving facility. </t>
  </si>
  <si>
    <t>The proposed solution must allow for customized data searches for mandatory quality improvements reports that are required by government agencies.</t>
  </si>
  <si>
    <r>
      <t xml:space="preserve">The proposed solution must not require an </t>
    </r>
    <r>
      <rPr>
        <sz val="11"/>
        <color rgb="FF262626"/>
        <rFont val="Calibri"/>
        <family val="2"/>
      </rPr>
      <t xml:space="preserve">internet </t>
    </r>
    <r>
      <rPr>
        <sz val="11"/>
        <color rgb="FF0F0F0F"/>
        <rFont val="Calibri"/>
        <family val="2"/>
      </rPr>
      <t>connection to function.</t>
    </r>
  </si>
  <si>
    <t>The proposed application must have an automatic update feature that allows software to be updated via internet without need to reinstall software.</t>
  </si>
  <si>
    <t>The proposed solution must not require Administrative rights on the local machine to operate and/or update.</t>
  </si>
  <si>
    <t xml:space="preserve">The proposed solution vendor must provide a translation tool that enables EMS providers in the field to communicate with non-English speaking patients. </t>
  </si>
  <si>
    <t>The proposed solution must be able to launch said translation tool without leaving the ePCR application (preferred).</t>
  </si>
  <si>
    <t>The proposed solution vendor must provide the strongest encryption products to protect all data and communications, including  128- bit SSL Certification and 1024-bit RSA public keys.</t>
  </si>
  <si>
    <t>The proposed solution vendor must provide software access only with a valid user name and password combination, which is encrypted via SSL while in transmission.</t>
  </si>
  <si>
    <t>The proposed solution vendor must provide a bi-directional NEMSIS/HL 7 transformation engine that is ePCR and EMR vendor agnostic which enables the city and/or county hospitals to share patient information including EMS ePCR data, hospital outcomes</t>
  </si>
  <si>
    <t xml:space="preserve">The proposed solution must provide billing data in near-real time interfacing with a 3rd party billing solution. </t>
  </si>
  <si>
    <t>The proposed system should have the capability to Populate EMR and other HIM systems with digital pre-hospital care records and other discreet data which includes data analysis tools that EMS can utilize for QI initiatives pertaining to patient outcomes.</t>
  </si>
  <si>
    <t>The proposed solution vendor must provide Off-site, automatic data backups are performed simultaneously in the background</t>
  </si>
  <si>
    <t>The proposed solution must provide when utilizing a mobile ePCR  device and an available wireless  network, the CAD will have the ability to transmit an alert to the hospital providing the receiving  facility with near real-time information for patients with suspected STEMI, stroke, cardiac, or trauma.</t>
  </si>
  <si>
    <t>The proposed solution must be able to create list of instructors</t>
  </si>
  <si>
    <t>The proposed solution must have the ability to Track Certifications and report on expirations</t>
  </si>
  <si>
    <t>The proposed solution must have the ability to enter Training reports quickly</t>
  </si>
  <si>
    <r>
      <t xml:space="preserve">The proposed solution must the ability to print </t>
    </r>
    <r>
      <rPr>
        <sz val="11"/>
        <color rgb="FF0F0F0F"/>
        <rFont val="Calibri"/>
        <family val="2"/>
      </rPr>
      <t>training reports by Firefighters name, date or Training subjects</t>
    </r>
  </si>
  <si>
    <t>Employee Training</t>
  </si>
  <si>
    <t>The proposed solution must have advance and flexible data security - HIPAA compliant</t>
  </si>
  <si>
    <t>The proposed solution must have the ability for rapid medical data entry.</t>
  </si>
  <si>
    <t>The proposed solution must allow for information sharing with hospital EMR systems via XML or HL7 formats</t>
  </si>
  <si>
    <t>General Requirements</t>
  </si>
  <si>
    <t>The proposed solution should require a minimum of user name and password to log user onto system</t>
  </si>
  <si>
    <t>The proposed vendor must list typical response times based on issue severity from customer support</t>
  </si>
  <si>
    <t>The proposed solution must support entry of  EMS required data</t>
  </si>
  <si>
    <t>The proposed solution must have the ability to support EMS, EMR, and,  HIMS data</t>
  </si>
  <si>
    <r>
      <t>The proposed solution must record report information in EMS for all units ass</t>
    </r>
    <r>
      <rPr>
        <sz val="11"/>
        <color rgb="FF282828"/>
        <rFont val="Calibri"/>
        <family val="2"/>
      </rPr>
      <t>i</t>
    </r>
    <r>
      <rPr>
        <sz val="11"/>
        <color rgb="FF0F0F0F"/>
        <rFont val="Calibri"/>
        <family val="2"/>
      </rPr>
      <t xml:space="preserve">gned to an incident </t>
    </r>
    <r>
      <rPr>
        <sz val="11"/>
        <color rgb="FF282828"/>
        <rFont val="Calibri"/>
        <family val="2"/>
      </rPr>
      <t xml:space="preserve">, </t>
    </r>
    <r>
      <rPr>
        <sz val="11"/>
        <color rgb="FF0F0F0F"/>
        <rFont val="Calibri"/>
        <family val="2"/>
      </rPr>
      <t>with individual date</t>
    </r>
    <r>
      <rPr>
        <sz val="11"/>
        <color rgb="FF282828"/>
        <rFont val="Calibri"/>
        <family val="2"/>
      </rPr>
      <t>/</t>
    </r>
    <r>
      <rPr>
        <sz val="11"/>
        <color rgb="FF0F0F0F"/>
        <rFont val="Calibri"/>
        <family val="2"/>
      </rPr>
      <t>time stamps for all status changes</t>
    </r>
  </si>
  <si>
    <r>
      <t xml:space="preserve">The proposed solution must allow a user to enter incident report for their unit as soon as it clears the </t>
    </r>
    <r>
      <rPr>
        <sz val="11"/>
        <color rgb="FF282828"/>
        <rFont val="Calibri"/>
        <family val="2"/>
      </rPr>
      <t>i</t>
    </r>
    <r>
      <rPr>
        <sz val="11"/>
        <color rgb="FF0F0F0F"/>
        <rFont val="Calibri"/>
        <family val="2"/>
      </rPr>
      <t>ncident, even if the incident is not closed</t>
    </r>
  </si>
  <si>
    <t>The proposed solution must have the ability to generate standard queries and reports based upon various categories and criteria (not just EMS codes)</t>
  </si>
  <si>
    <t>The proposed solution must have the ability to extract the State required EMS data and submit electronically in the required format</t>
  </si>
  <si>
    <r>
      <t xml:space="preserve">The proposed solution must the ability to print </t>
    </r>
    <r>
      <rPr>
        <sz val="11"/>
        <color rgb="FF0F0F0F"/>
        <rFont val="Calibri"/>
        <family val="2"/>
      </rPr>
      <t>training reports by EMT or Paramedic name, date/Time, or Training subjects</t>
    </r>
  </si>
  <si>
    <t>The proposed solution must have the ability to support multi-jurisdictional functions allowing individual agencies, departments, groups or individuals to share data while also protecting agency specific or confidential data.</t>
  </si>
  <si>
    <t>The proposed solution should allow for a training system to be set up to facilitate non-production use of the system. This would be used to train personnel in the use of the system and to try out modifications and enhancements before they go into production.</t>
  </si>
  <si>
    <t>The proposed solution should r require a minimum of user name and password to log user onto system</t>
  </si>
  <si>
    <r>
      <t xml:space="preserve">The proposed solution must restrict access to individual database tables by security </t>
    </r>
    <r>
      <rPr>
        <sz val="11"/>
        <color rgb="FF1F1F1F"/>
        <rFont val="Calibri"/>
        <family val="2"/>
      </rPr>
      <t xml:space="preserve">(including </t>
    </r>
    <r>
      <rPr>
        <sz val="11"/>
        <color rgb="FF0F0F0F"/>
        <rFont val="Calibri"/>
        <family val="2"/>
      </rPr>
      <t>access from report writer)</t>
    </r>
  </si>
  <si>
    <t>The proposed solution vendor must perform onsite trainers training to equip staff for ongoing training responsibilities</t>
  </si>
  <si>
    <t>The proposed solution must automatically perform edit checks of field data (NFIRS Rules)</t>
  </si>
  <si>
    <t>If address conflict exists, the proposed solution should display choices to the operator and allow selection of the correct address</t>
  </si>
  <si>
    <t>The proposed solution vendor must allow for multiple permitted users at the hospital, to be able to access the ePCR. The EMS system administrator maintains control of hospital access.</t>
  </si>
  <si>
    <t>The proposed solution must automatically perform edit checks of field data (EMS Rules)</t>
  </si>
  <si>
    <t>The proposed solution must have the ability to support up to 300 concurrent users at one time (minimum)</t>
  </si>
  <si>
    <t>Comply</t>
  </si>
  <si>
    <t>National Public Safety Group Evaluation Matrix</t>
  </si>
  <si>
    <t>Greensboro, North Carolina</t>
  </si>
  <si>
    <t xml:space="preserve">Partially Complies </t>
  </si>
  <si>
    <t>Partially Complies</t>
  </si>
  <si>
    <t>Enroute and On-Scene Arrival Tracking</t>
  </si>
  <si>
    <t>GIS Administration</t>
  </si>
  <si>
    <t>Tow Rotations</t>
  </si>
  <si>
    <t xml:space="preserve">Will Comply </t>
  </si>
  <si>
    <t xml:space="preserve"> </t>
  </si>
  <si>
    <t>Cross-Referencing and Merging Calls</t>
  </si>
  <si>
    <t>Premise History and Information</t>
  </si>
  <si>
    <t xml:space="preserve">Flags and Notifications </t>
  </si>
  <si>
    <t>Will Comply</t>
  </si>
  <si>
    <t xml:space="preserve">Partially Comply </t>
  </si>
  <si>
    <t>Partially Comply</t>
  </si>
  <si>
    <t>Command Line</t>
  </si>
  <si>
    <t>Alternate Response Plans/Modes</t>
  </si>
  <si>
    <t>Unit and Resource Recommendations</t>
  </si>
  <si>
    <t>Yes</t>
  </si>
  <si>
    <t>Staff</t>
  </si>
  <si>
    <t>Answer</t>
  </si>
  <si>
    <t>User</t>
  </si>
  <si>
    <t>Function keys/hot keys that provide preformatted data entry screens (e.g., designated data fields)</t>
  </si>
  <si>
    <t>Command line entry</t>
  </si>
  <si>
    <t>Unit status updates</t>
  </si>
  <si>
    <t>Audible alert</t>
  </si>
  <si>
    <t>Visual alert</t>
  </si>
  <si>
    <t>Premise history information</t>
  </si>
  <si>
    <t>Chronological order (most or least recent)</t>
  </si>
  <si>
    <t>Call type</t>
  </si>
  <si>
    <t>E-911 Phone system</t>
  </si>
  <si>
    <t>TDD/TTY</t>
  </si>
  <si>
    <t>Location</t>
  </si>
  <si>
    <t>Street address</t>
  </si>
  <si>
    <t>Block number or address range</t>
  </si>
  <si>
    <t>Intersections - including intersections by partial street names</t>
  </si>
  <si>
    <t>Street number</t>
  </si>
  <si>
    <t>Street name</t>
  </si>
  <si>
    <t>Street prefix</t>
  </si>
  <si>
    <t>Unit type</t>
  </si>
  <si>
    <t>Unit number</t>
  </si>
  <si>
    <t>City</t>
  </si>
  <si>
    <t>Closest street address</t>
  </si>
  <si>
    <t>Nearest cross street</t>
  </si>
  <si>
    <t>Operator request (e.g., press a button)</t>
  </si>
  <si>
    <t>Entry into a location field</t>
  </si>
  <si>
    <t>Aliases</t>
  </si>
  <si>
    <t>Associated address ranges</t>
  </si>
  <si>
    <t>List of cross streets</t>
  </si>
  <si>
    <t>High/low cross streets</t>
  </si>
  <si>
    <t>Common place names</t>
  </si>
  <si>
    <t>Business names</t>
  </si>
  <si>
    <t>Apartment complex names</t>
  </si>
  <si>
    <t>Standard call entry form</t>
  </si>
  <si>
    <t>Address</t>
  </si>
  <si>
    <t>Sub-address (e.g., unit number, building floor, apartment number, etc.)</t>
  </si>
  <si>
    <t>Block ranges</t>
  </si>
  <si>
    <t>Business name</t>
  </si>
  <si>
    <t>Historic business name (unlimited number)</t>
  </si>
  <si>
    <t>Natural boundaries</t>
  </si>
  <si>
    <t>Obstacles</t>
  </si>
  <si>
    <t>Traffic</t>
  </si>
  <si>
    <t>Speed limits</t>
  </si>
  <si>
    <t>Street direction</t>
  </si>
  <si>
    <t>Equipment required</t>
  </si>
  <si>
    <t>Occupancy (e.g., residential, office building, etc.)</t>
  </si>
  <si>
    <t>Priority</t>
  </si>
  <si>
    <t>Pre-defined response plans</t>
  </si>
  <si>
    <t>Special conditions (e.g., heightened response, etc.)</t>
  </si>
  <si>
    <t>Special skills required</t>
  </si>
  <si>
    <t>Type of units required</t>
  </si>
  <si>
    <t>Number of units required</t>
  </si>
  <si>
    <t>Unit status</t>
  </si>
  <si>
    <t>Specific address</t>
  </si>
  <si>
    <t>Address type</t>
  </si>
  <si>
    <t>Address range</t>
  </si>
  <si>
    <t>Single command</t>
  </si>
  <si>
    <t>Drag and drop</t>
  </si>
  <si>
    <t>Preformatted data entry screens (e.g., dedicated data fields)</t>
  </si>
  <si>
    <t>Selecting a combination of recommended units and manually adding additional units in a single command or function</t>
  </si>
  <si>
    <t>ETA for each unit</t>
  </si>
  <si>
    <t>Assign the recommended or requested units</t>
  </si>
  <si>
    <t>Location of the stop</t>
  </si>
  <si>
    <t>Vehicle license plate</t>
  </si>
  <si>
    <t>State of registration</t>
  </si>
  <si>
    <t>Driver information</t>
  </si>
  <si>
    <t>Unit</t>
  </si>
  <si>
    <t>Vehicle route</t>
  </si>
  <si>
    <t>Speed along the route</t>
  </si>
  <si>
    <t>Status</t>
  </si>
  <si>
    <t>Elapsed time in status</t>
  </si>
  <si>
    <t>Last known location</t>
  </si>
  <si>
    <t>Logged onto Mobile (Y/N)</t>
  </si>
  <si>
    <t>Original location</t>
  </si>
  <si>
    <t>Radio ID</t>
  </si>
  <si>
    <t>Station</t>
  </si>
  <si>
    <t>At different times</t>
  </si>
  <si>
    <t>Data fields</t>
  </si>
  <si>
    <t>Function key and/or command line function</t>
  </si>
  <si>
    <t>Call priority</t>
  </si>
  <si>
    <t>Font size</t>
  </si>
  <si>
    <t>Level of detail</t>
  </si>
  <si>
    <t>Screen size</t>
  </si>
  <si>
    <t>Units based on AVL or last known locations</t>
  </si>
  <si>
    <t>Units assigned to call</t>
  </si>
  <si>
    <t>Call nature code</t>
  </si>
  <si>
    <t>Return back to previous view</t>
  </si>
  <si>
    <t>Zoom out of an area</t>
  </si>
  <si>
    <t>Move up and down</t>
  </si>
  <si>
    <t>Move left and right</t>
  </si>
  <si>
    <t>Specified geographic area</t>
  </si>
  <si>
    <t>Response zone</t>
  </si>
  <si>
    <t>Geopolitical boundary</t>
  </si>
  <si>
    <t>Property owner</t>
  </si>
  <si>
    <t>Upon transfer to dispatcher</t>
  </si>
  <si>
    <t>Type of tow</t>
  </si>
  <si>
    <t>Order in rotation</t>
  </si>
  <si>
    <t>Vehicle information</t>
  </si>
  <si>
    <t>Active calls</t>
  </si>
  <si>
    <t>Assigned calls</t>
  </si>
  <si>
    <t>Closed calls</t>
  </si>
  <si>
    <t>Priority calls</t>
  </si>
  <si>
    <t>Unit ID</t>
  </si>
  <si>
    <t>Date/time range</t>
  </si>
  <si>
    <t>Disposition</t>
  </si>
  <si>
    <t>Nature of the BOLO</t>
  </si>
  <si>
    <t>Narrative</t>
  </si>
  <si>
    <t>Response times</t>
  </si>
  <si>
    <t>Analysis times</t>
  </si>
  <si>
    <t>Dispatch user</t>
  </si>
  <si>
    <t>Geographical related</t>
  </si>
  <si>
    <t>A workstation</t>
  </si>
  <si>
    <t>Transaction type (deletion, edit, etc.)</t>
  </si>
  <si>
    <t>Call source</t>
  </si>
  <si>
    <t>Call types</t>
  </si>
  <si>
    <t>Call priorities</t>
  </si>
  <si>
    <t>Commands</t>
  </si>
  <si>
    <t>Dispositions</t>
  </si>
  <si>
    <t>Equipment</t>
  </si>
  <si>
    <t>Event error logs</t>
  </si>
  <si>
    <t>Patrol and command area definitions</t>
  </si>
  <si>
    <t>Personnel, including emergency contact information and current assignment</t>
  </si>
  <si>
    <t>Timers</t>
  </si>
  <si>
    <t>Unit status types</t>
  </si>
  <si>
    <t>Units</t>
  </si>
  <si>
    <t>Category codes for pull-down lists</t>
  </si>
  <si>
    <t>Associated message displayed</t>
  </si>
  <si>
    <t>Audible indicator</t>
  </si>
  <si>
    <t>Visual indicator</t>
  </si>
  <si>
    <t>Narrative text of unlimited length</t>
  </si>
  <si>
    <t>Expiration date</t>
  </si>
  <si>
    <t>Persons</t>
  </si>
  <si>
    <t>Specific locations</t>
  </si>
  <si>
    <t>Address ranges</t>
  </si>
  <si>
    <t>Vehicles</t>
  </si>
  <si>
    <t>Bar code readers</t>
  </si>
  <si>
    <t>Card swipe device</t>
  </si>
  <si>
    <t>Keyboard</t>
  </si>
  <si>
    <t>Touch screen</t>
  </si>
  <si>
    <t>Voice dictation</t>
  </si>
  <si>
    <t>Code-driven drop-down menus (e.g., BRO = Brown)</t>
  </si>
  <si>
    <t>Shortcut keys</t>
  </si>
  <si>
    <t>Use of bullets and numbering</t>
  </si>
  <si>
    <t>Spell check</t>
  </si>
  <si>
    <t>Copy and paste</t>
  </si>
  <si>
    <t>Agency</t>
  </si>
  <si>
    <t>Laptops</t>
  </si>
  <si>
    <t>Tablets</t>
  </si>
  <si>
    <t>Date/time of transmission</t>
  </si>
  <si>
    <t>User ID/name</t>
  </si>
  <si>
    <t>Function keys (one touch keys)</t>
  </si>
  <si>
    <t>Point-and-click devices</t>
  </si>
  <si>
    <t>License plate readers</t>
  </si>
  <si>
    <t>Font color</t>
  </si>
  <si>
    <t>Audible alerts</t>
  </si>
  <si>
    <t>Persons associated with call</t>
  </si>
  <si>
    <t>Locations associated with call</t>
  </si>
  <si>
    <t>Vehicles associated with call</t>
  </si>
  <si>
    <t>Availability of wireless connectivity</t>
  </si>
  <si>
    <t>Call status</t>
  </si>
  <si>
    <t>Current unit</t>
  </si>
  <si>
    <t>Current unit status</t>
  </si>
  <si>
    <t>Date and time</t>
  </si>
  <si>
    <t>Logged on units</t>
  </si>
  <si>
    <t>Pending calls</t>
  </si>
  <si>
    <t>Defined geographical area</t>
  </si>
  <si>
    <t>All units</t>
  </si>
  <si>
    <t>Street speed limits</t>
  </si>
  <si>
    <t>Current location (with AVL)</t>
  </si>
  <si>
    <t>Units within a defined proximity</t>
  </si>
  <si>
    <t>Name</t>
  </si>
  <si>
    <t>License Plate</t>
  </si>
  <si>
    <t>Wild card</t>
  </si>
  <si>
    <t>Partial word</t>
  </si>
  <si>
    <t>TEG</t>
  </si>
  <si>
    <t>No</t>
  </si>
  <si>
    <t>PSAP</t>
  </si>
  <si>
    <t>Call number</t>
  </si>
  <si>
    <t>Time of day (e.g., hours of operation)</t>
  </si>
  <si>
    <t>Date and time range (e.g., start and end date/time parameters)</t>
  </si>
  <si>
    <t>Call</t>
  </si>
  <si>
    <t>Employee ID</t>
  </si>
  <si>
    <t xml:space="preserve">Vehicle </t>
  </si>
  <si>
    <t>Date issued/expired</t>
  </si>
  <si>
    <t>Officer/apparatus/station activity</t>
  </si>
  <si>
    <t>Law Enforcement Field Reporting (e.g., to initiate a report)</t>
  </si>
  <si>
    <t>Special skills/equipment</t>
  </si>
  <si>
    <t>Workstation/terminal ID</t>
  </si>
  <si>
    <t>Mile markers by 1/10th of a mile on interstates</t>
  </si>
  <si>
    <t>Street and highway name aliases</t>
  </si>
  <si>
    <t xml:space="preserve">Mile marker </t>
  </si>
  <si>
    <t xml:space="preserve">Phone number </t>
  </si>
  <si>
    <t>Current location</t>
  </si>
  <si>
    <t>State/NCIC</t>
  </si>
  <si>
    <t>Phone number</t>
  </si>
  <si>
    <t xml:space="preserve">Personnel Query </t>
  </si>
  <si>
    <t>Street network</t>
  </si>
  <si>
    <t>Responding units</t>
  </si>
  <si>
    <t>Text wrap</t>
  </si>
  <si>
    <t>Geographic area (Troop area, Division, etc.)</t>
  </si>
  <si>
    <t>Niche RMS</t>
  </si>
  <si>
    <t>Selected agencies</t>
  </si>
  <si>
    <t>Radius</t>
  </si>
  <si>
    <t>Defined areas, such as Troop, zone, beat, etc.</t>
  </si>
  <si>
    <t>User ID(s)</t>
  </si>
  <si>
    <t>Zoom in or out</t>
  </si>
  <si>
    <t>Individual agency</t>
  </si>
  <si>
    <t>System Wide</t>
  </si>
  <si>
    <t>Question</t>
  </si>
  <si>
    <t>Production CAD positions:</t>
  </si>
  <si>
    <t>Number of combined call taker/dispatcher positions</t>
  </si>
  <si>
    <t>Total:</t>
  </si>
  <si>
    <t>Training / Test / Backup positions</t>
  </si>
  <si>
    <t>Test positions</t>
  </si>
  <si>
    <t>Training positions</t>
  </si>
  <si>
    <t>CAD Users</t>
  </si>
  <si>
    <t>Number of Call Takers and Dispatchers</t>
  </si>
  <si>
    <t>Annual calls a year</t>
  </si>
  <si>
    <t>Annual calls dispatched a year</t>
  </si>
  <si>
    <t>Number of law areas they dispatch for</t>
  </si>
  <si>
    <t xml:space="preserve">Number of agencies they dispatch for </t>
  </si>
  <si>
    <t>Yes - each center operates as a backup for the other</t>
  </si>
  <si>
    <t>Is the Dispatch Center part of the fiduciary agency?</t>
  </si>
  <si>
    <t>If , specify name of the agency</t>
  </si>
  <si>
    <t>Nebraska State Patrol</t>
  </si>
  <si>
    <t>Intrado</t>
  </si>
  <si>
    <t>Mobile Data System</t>
  </si>
  <si>
    <t>Current Mobile being used</t>
  </si>
  <si>
    <t>PC</t>
  </si>
  <si>
    <t>x</t>
  </si>
  <si>
    <t>Android phone</t>
  </si>
  <si>
    <t>Android tablet</t>
  </si>
  <si>
    <t>iOS phone</t>
  </si>
  <si>
    <t>iOS tablet</t>
  </si>
  <si>
    <t>Apple Watch</t>
  </si>
  <si>
    <t>Law Users</t>
  </si>
  <si>
    <t>Grand Total of all Mobile users:</t>
  </si>
  <si>
    <t>24 hour daily activity (to include specific/flagged calls for service)</t>
  </si>
  <si>
    <t>Please respond to each line item requirement by placing an X in the appropriate column to indicate your response</t>
  </si>
  <si>
    <t>Monitor and create calls</t>
  </si>
  <si>
    <t>Call Creation</t>
  </si>
  <si>
    <t>Call Scheduling</t>
  </si>
  <si>
    <t>Call location</t>
  </si>
  <si>
    <t>Current call number</t>
  </si>
  <si>
    <t>CAD Call Updates</t>
  </si>
  <si>
    <t>Reopening CAD Calls</t>
  </si>
  <si>
    <t>CAD call location</t>
  </si>
  <si>
    <t>Upon call closure</t>
  </si>
  <si>
    <t>Date of call</t>
  </si>
  <si>
    <t>Type of call</t>
  </si>
  <si>
    <t>Non-Dispatched Calls</t>
  </si>
  <si>
    <t>Call Management</t>
  </si>
  <si>
    <t>Call Number</t>
  </si>
  <si>
    <t>Unit Status and Call Information</t>
  </si>
  <si>
    <t>Units associated with a call</t>
  </si>
  <si>
    <t>Call/call number</t>
  </si>
  <si>
    <t>--</t>
  </si>
  <si>
    <t>Sum of these C,D,E,F columns should equal First column total on left</t>
  </si>
  <si>
    <t>Before subtracting "--" rows</t>
  </si>
  <si>
    <t>This includes all columns and "--" rows together</t>
  </si>
  <si>
    <t>"--" Columns: All should be equal</t>
  </si>
  <si>
    <t>THIS AREA SHOULD BE FINAL NUMBER TOTALS - AFTER SUBTRACTING   "--" LINES FROM COLUMN A IN UPPER LEFT</t>
  </si>
  <si>
    <t>Total real possibilities (minus -- columns) and should = sum of C,D,E,F in this row</t>
  </si>
  <si>
    <t>The numbers in columns C,D,E,F addded together should equal number on left</t>
  </si>
  <si>
    <t>NOTES:  To add another line, COPY an existing and INSERT COPIED CELLS .  This adjusts the numbering automatically and adds to the proper count.</t>
  </si>
  <si>
    <t>Alert/hazard information</t>
  </si>
  <si>
    <t xml:space="preserve">Area/beat </t>
  </si>
  <si>
    <t>Alert / Hazard Information</t>
  </si>
  <si>
    <t>Emergency Button Functionality</t>
  </si>
  <si>
    <t>Computer-Aided Dispatch</t>
  </si>
  <si>
    <t>MACH</t>
  </si>
  <si>
    <t>Vehicle activating their emergency button</t>
  </si>
  <si>
    <t>Impedances entered into the system by GIS personnel (one-way streets, divided highways, delays for traffic signs and signals, etc.)</t>
  </si>
  <si>
    <t>The order in which fields are displayed</t>
  </si>
  <si>
    <t>The ability to have multiple windows open simultaneously</t>
  </si>
  <si>
    <t>Accepting the recommended units</t>
  </si>
  <si>
    <t>AVL (Automatic Vehicle Location)</t>
  </si>
  <si>
    <t>By agency</t>
  </si>
  <si>
    <t>Tow information</t>
  </si>
  <si>
    <t>AVL (automatic vehicle location): Based on live routing and the unit's ETA to the call for service location</t>
  </si>
  <si>
    <t>Run queries</t>
  </si>
  <si>
    <t>Monitor units and unit statuses</t>
  </si>
  <si>
    <t>Create and dispatch calls</t>
  </si>
  <si>
    <t>Font types, sizes and colors</t>
  </si>
  <si>
    <t>Window background color, sizes, and locations</t>
  </si>
  <si>
    <t>Tile/cascade windows</t>
  </si>
  <si>
    <t>Minimize/maximize windows</t>
  </si>
  <si>
    <t>On demand (e.g., manual initiation of transfer)</t>
  </si>
  <si>
    <t xml:space="preserve">The ability to configure field names for display (e.g., "Troop Area" instead of "Beat", etc). </t>
  </si>
  <si>
    <t>Call type timers</t>
  </si>
  <si>
    <t>Agency-defined time in current unit or call status</t>
  </si>
  <si>
    <t>Private alarm companies (via ASAP to PSAP interface)</t>
  </si>
  <si>
    <t>Persons (callers, witnesses, suspects), including description(s)</t>
  </si>
  <si>
    <t>Vehicles (including license plate and vehicle description)</t>
  </si>
  <si>
    <t>Latitude/Longitude</t>
  </si>
  <si>
    <t>Point and click on the map</t>
  </si>
  <si>
    <t>Apartment, lot, or suite information</t>
  </si>
  <si>
    <t>Street type (e.g., Ave., Ln., St, Rd, Way, etc.)</t>
  </si>
  <si>
    <t xml:space="preserve">Law Enforcement response area/Troop area </t>
  </si>
  <si>
    <t>Command line</t>
  </si>
  <si>
    <t>Intersections (including intersections by partial street names)</t>
  </si>
  <si>
    <t>Unit or station run order</t>
  </si>
  <si>
    <t>Business/location type (e.g., high rise building, parking deck, school, etc.)</t>
  </si>
  <si>
    <t>Agency-defined geographic areas and zones</t>
  </si>
  <si>
    <t>Multi-select (select/right click or drag and drop)</t>
  </si>
  <si>
    <t>Selecting and dispatching units other than those initially recommended</t>
  </si>
  <si>
    <t>Selecting some, but not all of the initially recommended units</t>
  </si>
  <si>
    <t>Unit recommendations based on AVL (automatic vehicle location)versus assigned Troop area</t>
  </si>
  <si>
    <t>An option to switch between AVL and non AVL-based unit recommendations</t>
  </si>
  <si>
    <t>Send any existing call the unit is on to a stacked/pending queue</t>
  </si>
  <si>
    <t>Update the call and unit status displays</t>
  </si>
  <si>
    <t>Start the call and/or unit status timers</t>
  </si>
  <si>
    <t>Send the call to the assigned unit's Mobile device</t>
  </si>
  <si>
    <t>Additional narrative comments</t>
  </si>
  <si>
    <t xml:space="preserve">Date and time range  </t>
  </si>
  <si>
    <t>Unit ID/call sign</t>
  </si>
  <si>
    <t>Simultaneously</t>
  </si>
  <si>
    <t>Mouse click</t>
  </si>
  <si>
    <t>Locations of all pending and dispatched calls for service</t>
  </si>
  <si>
    <t>Pan from a given area to another area</t>
  </si>
  <si>
    <t>Zoom in on area for enhanced detail</t>
  </si>
  <si>
    <t>Last known location of a unit (vehicle) that has AVL</t>
  </si>
  <si>
    <t>Specialized unit (vehicle)</t>
  </si>
  <si>
    <t>Unit that activates their emergency button</t>
  </si>
  <si>
    <t>Niche Law Enforcement RMS</t>
  </si>
  <si>
    <t>Person information</t>
  </si>
  <si>
    <t>Unit ID, field personnel ID, or employee number</t>
  </si>
  <si>
    <t>Dispatcher/telecommunicator</t>
  </si>
  <si>
    <t>Call source (field personnel-initiated, dispatch, agency, type of phone line, etc.)</t>
  </si>
  <si>
    <t>Be-On-The-Lookouts (BOLO's)</t>
  </si>
  <si>
    <t>Subject/vehicle information</t>
  </si>
  <si>
    <t>General CAD system</t>
  </si>
  <si>
    <t>Before and after value(s)</t>
  </si>
  <si>
    <t>Chat/Messaging</t>
  </si>
  <si>
    <t>Paging/Text Notifications</t>
  </si>
  <si>
    <t>Dispatched agency</t>
  </si>
  <si>
    <t>Call status (including agency-defined statuses)</t>
  </si>
  <si>
    <t>Unit status (including agency-defined statuses)</t>
  </si>
  <si>
    <t>Call disposition(s) used when clearing a call</t>
  </si>
  <si>
    <t>Descriptors for the methods the agency receives calls (e.g., 9-1-1, cell phone, etc.)</t>
  </si>
  <si>
    <t>Areas (for statistical reporting purposes)</t>
  </si>
  <si>
    <t>Call priority types</t>
  </si>
  <si>
    <t>Response plans</t>
  </si>
  <si>
    <t>Call type subtypes</t>
  </si>
  <si>
    <t>Date/time stamp</t>
  </si>
  <si>
    <t>Unit ID and/or person entering information</t>
  </si>
  <si>
    <t>In the CAD environment</t>
  </si>
  <si>
    <t>In the Mobile environment</t>
  </si>
  <si>
    <t>Phone numbers</t>
  </si>
  <si>
    <t>Time/date stamp of entry</t>
  </si>
  <si>
    <t>User ID entering the information</t>
  </si>
  <si>
    <t>System-wide</t>
  </si>
  <si>
    <t>Smartphones (iOS and Android)</t>
  </si>
  <si>
    <t>Desktops - PC's with MS Windows</t>
  </si>
  <si>
    <t>Mobile workstation ID</t>
  </si>
  <si>
    <t xml:space="preserve"> Agency</t>
  </si>
  <si>
    <t>Day/night mode</t>
  </si>
  <si>
    <t>Chat/message information</t>
  </si>
  <si>
    <t>Individuals assigned to the unit (e.g., 2 person units)</t>
  </si>
  <si>
    <t>Return back to the previous view</t>
  </si>
  <si>
    <t>Specified unit (vehicle)</t>
  </si>
  <si>
    <t>Agency (e.g., display only NSP units or include units from other agencies)</t>
  </si>
  <si>
    <t>Agency-associated units (e.g., NSP unit activates their emergency button, only NSP units are notified)</t>
  </si>
  <si>
    <t>All units (regardless of agency)</t>
  </si>
  <si>
    <t>CAD users</t>
  </si>
  <si>
    <t>Operator/drivers License number</t>
  </si>
  <si>
    <t>Calls/incidents</t>
  </si>
  <si>
    <t>Individual units</t>
  </si>
  <si>
    <t>Soundex (or similar functionality)</t>
  </si>
  <si>
    <t>Omnix for state/NCIC queries</t>
  </si>
  <si>
    <t>State NCIC system (for both the CAD and Mobile applications)</t>
  </si>
  <si>
    <t>CAD (if applicable)</t>
  </si>
  <si>
    <t>The solution should have Next Generation 9-1-1 Capabilities</t>
  </si>
  <si>
    <t>Rapid SOS</t>
  </si>
  <si>
    <t>ASAP to PSAP including certification)</t>
  </si>
  <si>
    <t>PageGate (to notify users of CAD calls)</t>
  </si>
  <si>
    <t>Motorola APX Next (for AVL integration to the CAD/Mobile map and bi-directional Push to Talk - PTT information in CAD)</t>
  </si>
  <si>
    <t>MACH AVL to display and utilize responder AVL locations in CAD, Mobile and mapping</t>
  </si>
  <si>
    <t>Niche RMS - bi-directional interface for the following:</t>
  </si>
  <si>
    <t>The ability to pull case/incident numbers from CAD that will display in the CAD call record and create the incident record in Niche</t>
  </si>
  <si>
    <t>Active Directory integration</t>
  </si>
  <si>
    <t>NSP's Body Worn Cameras (to tag CAD Call for service numbers to BWC video)</t>
  </si>
  <si>
    <t>GETAC (for In-car video)</t>
  </si>
  <si>
    <t xml:space="preserve">Eventide logging recorder </t>
  </si>
  <si>
    <t>TRACS (for e-Citation and Crash Reporting)</t>
  </si>
  <si>
    <t>Tow Exchange</t>
  </si>
  <si>
    <t>Omnix (for towing - tow entry via NIS)</t>
  </si>
  <si>
    <t>NDOT's IP-based cameras</t>
  </si>
  <si>
    <t>AirWing (microwave downlink)</t>
  </si>
  <si>
    <t>CodeRed (for notifications)</t>
  </si>
  <si>
    <t>Salamander Live</t>
  </si>
  <si>
    <t>Transfer of real time CAD data to RMS</t>
  </si>
  <si>
    <t>The ability to search Niche Master Indices from CAD</t>
  </si>
  <si>
    <t>An interface for NCIC query returns to populate master name and master vehicle records in:</t>
  </si>
  <si>
    <t>Intrado for E911 to automatically populate CAD calls with 9-1-1 information when selected by dispatcher (also to display and log wireless phase I and II information associated to CAD calls both in the CAD call for service record and plot the location on the map with an icon that clearly defines the type of call)</t>
  </si>
  <si>
    <t>Requirements Evaluation Matrix</t>
  </si>
  <si>
    <t>Agency Logistics and Information</t>
  </si>
  <si>
    <t>Matrix Submission Instructions</t>
  </si>
  <si>
    <r>
      <rPr>
        <b/>
        <sz val="14"/>
        <color rgb="FF000000"/>
        <rFont val="Calibri"/>
        <family val="2"/>
        <scheme val="minor"/>
      </rPr>
      <t>Does Not Comply:</t>
    </r>
    <r>
      <rPr>
        <sz val="14"/>
        <color rgb="FF000000"/>
        <rFont val="Calibri"/>
        <family val="2"/>
        <scheme val="minor"/>
      </rPr>
      <t xml:space="preserve">  This indicates the proposed solution does not meet the requirement.</t>
    </r>
  </si>
  <si>
    <r>
      <rPr>
        <b/>
        <sz val="14"/>
        <color rgb="FF000000"/>
        <rFont val="Calibri"/>
        <family val="2"/>
        <scheme val="minor"/>
      </rPr>
      <t xml:space="preserve">Partially Comply:  </t>
    </r>
    <r>
      <rPr>
        <sz val="14"/>
        <color rgb="FF000000"/>
        <rFont val="Calibri"/>
        <family val="2"/>
        <scheme val="minor"/>
      </rPr>
      <t xml:space="preserve">This indicates the proposed solution meets part of the requirement.  </t>
    </r>
  </si>
  <si>
    <r>
      <rPr>
        <b/>
        <sz val="14"/>
        <color rgb="FF000000"/>
        <rFont val="Calibri"/>
        <family val="2"/>
        <scheme val="minor"/>
      </rPr>
      <t xml:space="preserve">Will Comply: </t>
    </r>
    <r>
      <rPr>
        <sz val="14"/>
        <color rgb="FF000000"/>
        <rFont val="Calibri"/>
        <family val="2"/>
        <scheme val="minor"/>
      </rPr>
      <t xml:space="preserve"> This indicates that while the proposed solution does not currently meet the requirement, the vendor will comply with the requirement item.</t>
    </r>
  </si>
  <si>
    <t>The Excel version of this matrix must be included with your proposal submission</t>
  </si>
  <si>
    <t>The solution should have the ability to support a statewide CAD environment with multiple dispatch centers</t>
  </si>
  <si>
    <t>The solution should have the ability to support dispatch centers on the same CAD instance that operate in different time zones, and maintains accurate time stamps for all CAD and mobile activity</t>
  </si>
  <si>
    <t>The solution should have the ability to support and dispatch for multiple agencies simultaneously</t>
  </si>
  <si>
    <t>The solution should have the ability to comply and maintain compliance with published NENA NG-911 standards</t>
  </si>
  <si>
    <t>The solution should have the ability to dispatch only law units from a specific Troop area from a single CAD window (the ability to filter out other agencies from non-relevant unit recommendations)</t>
  </si>
  <si>
    <t>The solution should have the ability to capture all CAD transactions in an audit log</t>
  </si>
  <si>
    <t>The solution should have the ability to support multiple monitors</t>
  </si>
  <si>
    <t>The solution should allow users with appropriate permissions to set multiple profiles using multiple monitors and windows that can be saved and shared with other users</t>
  </si>
  <si>
    <t>The solution should have the ability for the system to automatically generate a case/incident number from the Niche RMS application</t>
  </si>
  <si>
    <t>The solution should have the ability for each agency to have a unique identifier regarding incident numbers</t>
  </si>
  <si>
    <t>The solution should have the ability to support remote access to the CAD (e.g., via VPN or other secure connection)</t>
  </si>
  <si>
    <t>The solution should have the ability to perform the following via remote access:</t>
  </si>
  <si>
    <t>The solution should include an "offline" mode so users may continue to perform basic CAD functions if network connectivity is lost</t>
  </si>
  <si>
    <t>The system should include a "back up" or "catch up" mode to allow users to input CAD information following a CAD system outage</t>
  </si>
  <si>
    <t>The solution should have the ability to configure the graphical user interface at the following levels:</t>
  </si>
  <si>
    <t>The solution should have the ability to customize the following, including but not limited to: (If certain features are customizable at only the user or agency level, indicate as such in the "Comments" field)</t>
  </si>
  <si>
    <t>The solution should have the ability for administrators to define which options are configurable by the user</t>
  </si>
  <si>
    <t>The solution should have the ability for administrators to define fields that are required to display in status windows</t>
  </si>
  <si>
    <t>The solution should have the ability for user to enlarge and shrink columns in their status windows</t>
  </si>
  <si>
    <t>The solution should allow users to detach, move, and resize all windows</t>
  </si>
  <si>
    <t>The solution should have the ability to save CAD layout configurations based on user IDs (e.g., not workstation-specific)</t>
  </si>
  <si>
    <t>The solution should have the ability to reset their current layout configuration to default settings</t>
  </si>
  <si>
    <t>The solution should have the ability to maintain configuration settings during upgrades (user screen templates and layouts are not lost after software upgrades)</t>
  </si>
  <si>
    <t>The solution should have the ability to support MS Windows functionality, including but not limited to:</t>
  </si>
  <si>
    <t>The solution should have the ability to display system messages without affecting a user's work in progress</t>
  </si>
  <si>
    <t>The solution should have the ability to display multiple call windows simultaneously, allowing for each to be configured differently (if desired by the user)</t>
  </si>
  <si>
    <t>The solution should have the ability to display multiple unit status  windows simultaneously</t>
  </si>
  <si>
    <t>The solution should allow for users to configure each unit status window uniquely (e.g., sorting, filtering, choosing which desired columns to view)</t>
  </si>
  <si>
    <t xml:space="preserve">The solution should have the ability to support data entry via:  </t>
  </si>
  <si>
    <t>The solution should have the ability to click on the map and transfer the location into the address field in a call for service</t>
  </si>
  <si>
    <t>The solution should have the ability to provide type-ahead capability where the user can continue entering data while the system is processing a previous transaction</t>
  </si>
  <si>
    <t>The solution should have the ability to support drop-down menus and auto completion</t>
  </si>
  <si>
    <t>The solution should sort/filter any pick list by type and description</t>
  </si>
  <si>
    <t>The solution should allow for the selection of items from a pick list by keyboard navigation and mouse (point and click)</t>
  </si>
  <si>
    <t>The solution should have the ability to provide word processing capabilities on narrative and comment fields including text wrap, spell check, and copy/paste</t>
  </si>
  <si>
    <t>The solution should have the ability for new call narrative/notes to appear at the top of the call narrative section, with the ability to quickly switch to chronological view</t>
  </si>
  <si>
    <t>The solution should allow for multiple command lines that can be placed anywhere on the user's screens</t>
  </si>
  <si>
    <t>The solution should provide command help or fields the user can tab into to enter information</t>
  </si>
  <si>
    <t>The solution should have the ability to string multiple commands together for a single command line entry, executing both commands when the user selects the "Enter" key (e.g., for unit statuses: One unit is at scene and another unit is enroute)</t>
  </si>
  <si>
    <t>The solution should allow for hot keys to execute commonly used commands (e.g., typing the unit number, location, plate, and state, then selecting a function key that is specific to a traffic stop)</t>
  </si>
  <si>
    <t>The solution should allow the users to enter either the unit or the actual desired command first.</t>
  </si>
  <si>
    <t>The solution should allow for a drop-down list of previous commands and allow users to select from the list to populate the command line with that command string</t>
  </si>
  <si>
    <t>The solution should allow users to open, close, and toggle between command lines with a single keystroke</t>
  </si>
  <si>
    <t>The solution should allow the agency to configure their desired command format/syntax</t>
  </si>
  <si>
    <t>The solution should include commands that combine multiple status updates simultaneously (e.g., dispatched and enroute or dispatched and at scene) and log appropriate time stamps for each</t>
  </si>
  <si>
    <t>The solution should include a call-specific command line or have the ability to default a command to the selected call for service</t>
  </si>
  <si>
    <t>The solution should allow agency administrators to alias vendor commands</t>
  </si>
  <si>
    <t>The solution should have the ability to automatically time stamp all activities. Time stamps should include the date/time, unit numbers, and the user(s) performing the function/activity</t>
  </si>
  <si>
    <t>The solution should have the ability to configure timers and alerts based upon agency-defined parameters to include any and all combinations of the following: Unit status, call status, call priority, and call type</t>
  </si>
  <si>
    <t>The solution should automatically reset timers as unit and call statuses change</t>
  </si>
  <si>
    <t xml:space="preserve">The solution should have the ability to associate timers with: </t>
  </si>
  <si>
    <t>The solution should allow for timers to be configured at the agency level (e.g., each agency on the system may have their own timers)</t>
  </si>
  <si>
    <t>The solution should allow for timers to be configured for any agency- defined statuses</t>
  </si>
  <si>
    <t>The solution should allow for timers to be set automatically and manually for calls and units</t>
  </si>
  <si>
    <t>The solution should allow for a "generic" timer that can be set by a user for any reason and time</t>
  </si>
  <si>
    <t>The solution should allow users the option to clear and snooze timers</t>
  </si>
  <si>
    <t>The solution should have the ability to alert users to the expiration of  timers via:</t>
  </si>
  <si>
    <t>The solution should include the ability for agency administrators to configure whether timers are audible, visual or both</t>
  </si>
  <si>
    <t>The solution should have the ability to automatically present visual and/or audible alerts/flags associated with the address, upon entering an address, including but not limited to:</t>
  </si>
  <si>
    <t>The solution should have the ability to enter an apartment, lot, or suite number in a separate designated field for address verification</t>
  </si>
  <si>
    <t>The solution should have the ability to log when dispatchers have viewed alerts</t>
  </si>
  <si>
    <t>The solution should have the ability when querying a name for users to be notified of an associated alert (e.g., if a person was flagged in the RMS, if a person is wanted via NCIC)</t>
  </si>
  <si>
    <t>The solution should have the ability for flags/alerts to be dynamic (e.g., users can click on flag for additional information)</t>
  </si>
  <si>
    <t>The solution should have the ability to provide a call history at an address when creating a call</t>
  </si>
  <si>
    <t>The solution should have the ability to alert users of previous calls for service at a specific location within an agency-defined timeframe, based on specified call types</t>
  </si>
  <si>
    <t>The solution should have the ability for user to add a new alert/flag</t>
  </si>
  <si>
    <t>The solution should have the ability to associate an expiration with a alert/flag</t>
  </si>
  <si>
    <t>The solution should have the ability to include alert information with dispatches sent to responding units</t>
  </si>
  <si>
    <t>The solution should include the ability to alert/flag based on a specific address and unit/apartment number</t>
  </si>
  <si>
    <t xml:space="preserve">The solution should have the ability to receive call data from:  </t>
  </si>
  <si>
    <t>The solution should have the ability to enter calls using pre-formatted screens</t>
  </si>
  <si>
    <t>The solution should have the ability for an agency to determine the order of fields and the tab order in pre-formatted screens</t>
  </si>
  <si>
    <t>The solution should have the ability for an agency to determine what data elements are captured as part of the pre-formatted screen</t>
  </si>
  <si>
    <t>The solution should have the ability to automatically populate the call entry screen with information from the E9-1-1 application (no manual intervention required)</t>
  </si>
  <si>
    <t>The solution should have the ability to populate the CAD screen with information from the E9-1-1 application via manual intervention (e.g., function key, mouse click)</t>
  </si>
  <si>
    <t>The solution should have the ability for narrative fields to allow for an unlimited number of characters</t>
  </si>
  <si>
    <t>The solution should have the ability to enter standard information in defined fields for the following:</t>
  </si>
  <si>
    <t>The solution should have the ability to alert dispatchers that the call taker has added information by means of:</t>
  </si>
  <si>
    <t>The solution should allow the agency to configure whether call update alerts will be audible, visual, or both</t>
  </si>
  <si>
    <t>The solution should have the ability for agency-defined fields to automatically query the Nebraska state and NCIC systems (if applicable), and attach returns to the call record</t>
  </si>
  <si>
    <t>The solution should have the ability to generate a call from a previous call</t>
  </si>
  <si>
    <t>The solution should have the ability for call takers and dispatchers to work on the same call for service simultaneously</t>
  </si>
  <si>
    <t>The solution should have the ability for call takers to add comments to a call after it has been dispatched and automatically update the dispatcher's call screen</t>
  </si>
  <si>
    <t>The solution should include the ability for users to mark call comments and messages as urgent/high priority</t>
  </si>
  <si>
    <t>The solution should have the ability to relate X/Y coordinates to an actual address</t>
  </si>
  <si>
    <t>The solution should have the ability to transform X/Y coordinates to the map for display</t>
  </si>
  <si>
    <t>The solution should have the ability to capture the call location separately from caller location</t>
  </si>
  <si>
    <t>The solution should have the ability to capture multiple locations outside of caller location, including multiple secondary unit locations</t>
  </si>
  <si>
    <t xml:space="preserve">The solution should have the ability to enter a location for an event by entering any of the following:  </t>
  </si>
  <si>
    <t>The solution should have the ability to save identical intersection names with different address points</t>
  </si>
  <si>
    <t>The solution should have the ability to parse address data into any of the following elements:</t>
  </si>
  <si>
    <t>The solution should have the ability to capture the following information upon receipt of a wireless 9-1-1 call:</t>
  </si>
  <si>
    <t>The solution should have the ability to geoverify the location of all entered addresses</t>
  </si>
  <si>
    <t>The solution should have the ability to override the geoverified location</t>
  </si>
  <si>
    <t>The solution should have the ability to validate a location entry upon:</t>
  </si>
  <si>
    <t>The solution should have the ability to create a report of all overridden geoverified locations</t>
  </si>
  <si>
    <t>The solution should have the ability upon address verification, for the system to auto-populate associated fields (e.g., zip code, town, etc.)</t>
  </si>
  <si>
    <t>The solution should have the ability for addresses entered by field units (e.g., on a self-dispatch) to correctly populate all address fields in the CAD call</t>
  </si>
  <si>
    <t>The solution should have the ability to support RapidSOS integration</t>
  </si>
  <si>
    <t>The solution should have the ability to use the E9-1-1 ALI reported location address for address verification</t>
  </si>
  <si>
    <t>The solution should have the ability to use the coordinate-based GIS to determine if there are premise or hazard records within a defined radius of the call</t>
  </si>
  <si>
    <t>The solution should have the ability to enter a street name and be presented with:</t>
  </si>
  <si>
    <t>The solution should have the ability to automatically display the following data elements that are relevant, upon entry of a verified address:</t>
  </si>
  <si>
    <t>The solution should have the ability to translate the call location to the appropriate public safety geographical boundary/Troop area</t>
  </si>
  <si>
    <t>The solution should have the ability to translate street alias names to actual street names or addresses</t>
  </si>
  <si>
    <t>The solution should have the ability to enter a common place name and be presented with a list of addresses with that common place name (e.g., McDonald's search)</t>
  </si>
  <si>
    <t>The solution should have the ability to notify users through a visual and/or audible flag if multiple street addresses, street names, or intersections are found in GIS</t>
  </si>
  <si>
    <t>The solution should have the ability to offer a list of address options if multiple similar addresses, intersections, or street names are found in GIS</t>
  </si>
  <si>
    <t>The solution should have the ability to display, on a map, the call location in relation to other active calls on the map during the call entry process</t>
  </si>
  <si>
    <t>The solution should have the ability to manually verify an address without creating an event</t>
  </si>
  <si>
    <t>The solution should have the ability to display a drop-down list containing call types</t>
  </si>
  <si>
    <t>The solution should filter the list of possible call type candidates by code and description, allowing users to easily filter and select the appropriate call type via keyboard function</t>
  </si>
  <si>
    <t>The solution should allow authorized users to override the default call priority</t>
  </si>
  <si>
    <t>The solution should have the ability to create a CAD call by entering a location and call type, at minimum</t>
  </si>
  <si>
    <t>The solution should have the ability to input all call and narrative information on one screen</t>
  </si>
  <si>
    <t>The solution should have the ability to display a blank form for entering new calls with a single keystroke, mouse click, or function key upon initiation of a CAD call</t>
  </si>
  <si>
    <t xml:space="preserve">The solution should have the ability to enter calls using:  </t>
  </si>
  <si>
    <t>The solution should have the ability to suspend the entry of a call (hold)</t>
  </si>
  <si>
    <t xml:space="preserve">The solution should allow CAD users with appropriate permissions to access and complete calls that were suspended (held) by other users prior to completion </t>
  </si>
  <si>
    <t>The solution should have the ability to support multiple partially completed/suspended calls</t>
  </si>
  <si>
    <t>The solution should have the ability to exclude partially completed/ suspended calls in CAD for viewing by Mobile users</t>
  </si>
  <si>
    <t>The solution should have the ability for the call for service record to indicate if call data entry was suspended</t>
  </si>
  <si>
    <t>The solution should have the ability to time stamp suspension and reactivation of call entry</t>
  </si>
  <si>
    <t>The solution should have the ability to auto-spawn a call for another agency based on a specific on demand  (e.g., Capitol Security is needed in addition to NSP)</t>
  </si>
  <si>
    <t>The solution should have the ability to identify and flag potential duplicate calls during the call taking process in a manner that allows users to quickly identify potential duplicate calls to determine if a current call should be supplemented or a new call created</t>
  </si>
  <si>
    <t>The solution should have the ability to display proximity calls on a map (e.g., calls within a specified distance of each other to assist users in identifying possible duplicate calls)</t>
  </si>
  <si>
    <t>The solution should have the ability for the agency to define parameters of duplicate call identification (e.g., defined proximity, definition of "recently closed", etc.)</t>
  </si>
  <si>
    <t>The solution should have the ability to automatically provide users with call details about possible duplicate calls (including time of call, location, call type, and proximity)</t>
  </si>
  <si>
    <t>The solution should maintain all call information when a call is supplemented using the duplicate call/merging functions (e.g., caller names, phone number(s) and remarks, etc.), with appropriate date and time stamps</t>
  </si>
  <si>
    <t>The solution should have the ability to search for premise information based on any of the following data elements:</t>
  </si>
  <si>
    <t>The solution should have the ability to query the Niche RMS system on demand or based on specific parameters (high risk, etc.)</t>
  </si>
  <si>
    <t>The solution should have the ability to automatically initiate a search for associated premise information in CAD upon address entry</t>
  </si>
  <si>
    <t>The solution should automatically alert users to premise information on locations not associated with calls based on a specific address or user defined radius</t>
  </si>
  <si>
    <t>The solution should have the ability to automatically alert users to premise history related to a current call</t>
  </si>
  <si>
    <t>The solution should have the ability to indicate the number of prior calls at a location</t>
  </si>
  <si>
    <t>The solution should have the ability to retrieve any information associated with the premise (e.g., floorplans, prior calls for service, etc.) and link it to a newly created CAD call for service</t>
  </si>
  <si>
    <t>The solution should include any alerts flagged as hazards on a location as part of the CAD call for service for any newly created CAD calls at the same location</t>
  </si>
  <si>
    <t>The solution should have the ability for the CAD map to display all known alerts/hazards within a user-defined radius.</t>
  </si>
  <si>
    <t>The solution should include the ability to configure the types of alerts/hazards that are visible to each agency/user group, with a default of including all alerts/hazards associated to a location</t>
  </si>
  <si>
    <t>The solution should have the ability for premise information to be presented and available to users but not prevent the users from continuing current work (e.g., window does not cover the entire workstation or call screen)</t>
  </si>
  <si>
    <t>The solution should have the ability to enter calls scheduled for dispatching at a later time, maintaining the original time of entry</t>
  </si>
  <si>
    <t>The solution should have the ability to schedule recurring calls with expiration dates (similar to MS Outlook)</t>
  </si>
  <si>
    <t>The solution should have the ability to modify calls scheduled for dispatching at a later time</t>
  </si>
  <si>
    <t>The solution should have the ability for scheduled calls to be visible in a separate "scheduled" call queue.  Such calls may also be included in the main call queue, however they should be sorted and/or filtered separately by the user's preference</t>
  </si>
  <si>
    <t>The solution should have the ability for scheduled calls to automatically enter the pending call queue at their prescribed time</t>
  </si>
  <si>
    <t>The solution should have the ability for officers to self-dispatch to scheduled calls based on appropriate permissions (once the call for service has moved from the scheduled to a pending queue)</t>
  </si>
  <si>
    <t xml:space="preserve">The solution should have the ability to visually distinguish and display scheduled calls to CAD users </t>
  </si>
  <si>
    <t>The solution should have the ability to enter calls in which no dispatch occurs</t>
  </si>
  <si>
    <t>The solution should have the ability to re-open a non-dispatched call and maintain all original and updated times</t>
  </si>
  <si>
    <t>The solution should have the ability for non-dispatched calls to be excluded from status windows (e.g., pending queue)</t>
  </si>
  <si>
    <t>The solution should have the ability to retrieve a CAD call and review all available information already entered up to the point of call retrieval</t>
  </si>
  <si>
    <t>The solution should have the ability to keep calls in a pending queue indefinitely</t>
  </si>
  <si>
    <t>The solution should have the ability to sort pending calls by priority, location, call type, and time in pending status, including highest priority calls and longest waiting calls</t>
  </si>
  <si>
    <t>The solution should have the ability to associate timers with call priority and/or call type in pending queues (e.g., alert user after 5 minutes in a pending queue if a priority 3 call, 2 minutes if a priority 2 call, 1 minute if it is a burglary in progress call, etc.)</t>
  </si>
  <si>
    <t>The solution should have the ability to create and configure unit recommendations to calls based on any combination of the following:</t>
  </si>
  <si>
    <t>The solution should have the ability to determine resource recommendations based on unique response plans per agency</t>
  </si>
  <si>
    <t>The solution should have the ability to recommend units from multiple agencies on the system</t>
  </si>
  <si>
    <t>The solution should have the ability for CAD to automatically update unit recommendations if the user makes relevant call information changes (e.g., call type or location change)</t>
  </si>
  <si>
    <t>The solution should have the ability to visually alert users when the system updates unit recommendations</t>
  </si>
  <si>
    <t>The solution should have the ability to record the unit recommendations as presented to the dispatcher</t>
  </si>
  <si>
    <t>The solution should have the ability to query the system for unit recommendations without creating a call (e.g., verifying a response plan)</t>
  </si>
  <si>
    <t>The solution should have the ability to create and track temporary units (e.g. outside agency assist units)</t>
  </si>
  <si>
    <t>The solution should include an agency-accessible report/audit trail for temporary units in order to report on responses and response times by outside agencies</t>
  </si>
  <si>
    <t>The solution should have the ability to enter response plans with pre-defined recommendations by any combination of the following:</t>
  </si>
  <si>
    <t>The solution should have the ability to define response areas using polygons on the map</t>
  </si>
  <si>
    <t>The solution should have the ability to export response plans to MS Excel</t>
  </si>
  <si>
    <t>The solution should have the ability to define a day/time range that a response plan is active</t>
  </si>
  <si>
    <t>The solution should have the ability to have multiple backup units continually checked so they are always recommended in the order prescribed.</t>
  </si>
  <si>
    <t>The solution should have the ability to add special response narratives or comments to response plans (e.g., pre-arrival instructions)</t>
  </si>
  <si>
    <t>The solution should have the ability for agency-authorized personnel to modify response plans based on user permissions</t>
  </si>
  <si>
    <t>The solution should have the ability to remove a unit from a call and reassign the unit to a new call (pre-empt) via:</t>
  </si>
  <si>
    <t xml:space="preserve">  The solution should have the ability to dispatch units by:</t>
  </si>
  <si>
    <t>The solution should have the ability to log unit recommendation overrides in the audit trail (e.g., logging initially recommended units versus actual dispatched units)</t>
  </si>
  <si>
    <t>The solution should include a clear indication on the unit recommendations screen if recommendations are made based on AVL (automatic vehicle location) for the following data elements including, but not limited to:</t>
  </si>
  <si>
    <t>The solution should allow for dispatchers to assign multiple units to a call from command line or function key, multi-select and/or drag and drop</t>
  </si>
  <si>
    <t>The solution should have the ability to view a list of special skills/equipment for all personnel logged onto the system</t>
  </si>
  <si>
    <t>The solution should have the ability to identify all personnel with a specific skill (e.g., language, training, special team) with indicators who is logged on and available and not available or not logged on</t>
  </si>
  <si>
    <t>The solution should allow for an alternate response plan mode (e.g., storm mode) to allow for different responses to be utilized temporarily</t>
  </si>
  <si>
    <t>The solution should allow for the agency to configure different response plans based on agency and area for alternate response plan modes (e.g., hurricane,  flooding, special event, low staffing, etc.)</t>
  </si>
  <si>
    <t>The solution should allow agency administrators to set alternate response plans that can be activated and deactivated on-the-fly</t>
  </si>
  <si>
    <t>The solution should provide for designated authorized users to turn on an alternate response plan for individual agencies/areas</t>
  </si>
  <si>
    <t>The solution should allow for on-the-fly creation of alternate response plans</t>
  </si>
  <si>
    <t>The solution should allow for automatically initiating an alternate response plan for a specific area/agency based on time of day and day of week (e.g., Friday night from 1900-0300 is a 2 unit response when other times are a 1 unit response)</t>
  </si>
  <si>
    <t>The solution should have the ability for users to perform the following when a unit is placed on a traffic stop:</t>
  </si>
  <si>
    <t>The solution should allow field users to self-initiate for agency-specified call types from Mobile devices</t>
  </si>
  <si>
    <t>The solution should have the ability to assign or add multiple units to a call with a single command</t>
  </si>
  <si>
    <t>The solution should have the ability to assign a unit to a call to which it was not originally recommended</t>
  </si>
  <si>
    <t>The solution should have the ability to dispatch multiple agency units (e.g., NSP and CapSec) to the same call</t>
  </si>
  <si>
    <t>The solution should have the ability to provide notifications that dispatches have been successfully delivered to Mobile devices</t>
  </si>
  <si>
    <t>The solution should have the ability for users to enter field-initiated calls of any nature</t>
  </si>
  <si>
    <t>The solution should have the ability to add additional units to a field-initiated call (e.g., traffic stop, subject stop)</t>
  </si>
  <si>
    <t>The solution should have the ability to capture unit ID numbers when calls are initiated by units in the field</t>
  </si>
  <si>
    <t>The solution should have the ability for users to record the following information when a unit is placed in a traffic stop status and the information is available:</t>
  </si>
  <si>
    <t>The solution should have the ability for users to place a unit on a traffic stop and run the vehicle plate in one step</t>
  </si>
  <si>
    <t>The solution should have the ability to geo-validate locations on field-initiated calls</t>
  </si>
  <si>
    <t>The solution should have the ability to capture AVL (automatic vehicle location) coordinates when field personnel initiate a call for service from a mobile device and reverse-geocode to the closest physical address, intersection, or mile marker</t>
  </si>
  <si>
    <t>The solution should have the ability to automatically stack/hold a call for a unit when they are dispatched or assigned to a different call</t>
  </si>
  <si>
    <t>The solution should have the ability to automatically (without user intervention) notify the dispatcher of a held call when the unit becomes available</t>
  </si>
  <si>
    <t xml:space="preserve">The solution should have the ability for users to hold/stack more than one call to a given unit or resource </t>
  </si>
  <si>
    <t>The solution should have the ability for CAD administrators to turn call stacking on and off</t>
  </si>
  <si>
    <t>The solution should have the ability to stack calls and sort/list based on call priority order</t>
  </si>
  <si>
    <t>The solution should have the ability to remove a unit from a call and reassign the unit to a new call automatically</t>
  </si>
  <si>
    <t>The solution should notify the field unit via message that they are removing them from an existing call and placing them on a new call</t>
  </si>
  <si>
    <t>The solution should have the option to return a call to a pending queue if all units are removed from an active call</t>
  </si>
  <si>
    <t>The solution should have the ability to visually indicate a preempted call (e.g., by color code or other means)</t>
  </si>
  <si>
    <t>The solution should have the ability to support a swap feature to allow two units to swap (exchange) calls with a single command</t>
  </si>
  <si>
    <t>The solution should have the ability to access agency standard operating procedures or guidelines from the CAD application</t>
  </si>
  <si>
    <t>The solution should have the ability to display standard operating procedures or guidelines without overriding the CAD display</t>
  </si>
  <si>
    <t>The solution should allow agencies to create/define their own standard operating procedures or guidelines to include instructions, questions, and checklists that are associated to calls based on call type and location</t>
  </si>
  <si>
    <t>The solution should have the ability to access the standard operating procedures or guidelines based on call type and/or location</t>
  </si>
  <si>
    <t>The solution should have the ability to log one or more units on-duty/off-duty with a single command</t>
  </si>
  <si>
    <t>The solution should have the ability to require agency-defined criteria upon log-on</t>
  </si>
  <si>
    <t>The solution should have the ability to automatically assign a beat to a unit upon log-on</t>
  </si>
  <si>
    <t>The solution should have the ability to define a shift roster</t>
  </si>
  <si>
    <t>The solution should have the ability to place all units in a previously defined shift roster on or off-duty</t>
  </si>
  <si>
    <t>The solution should have the ability for mobile units to log themselves onto the system</t>
  </si>
  <si>
    <t>The solution should have the ability for personnel to be associated with any mobile unit identifier</t>
  </si>
  <si>
    <t>The solution should have the ability to visually distinguish units with multiple personnel</t>
  </si>
  <si>
    <t>The solution should have the ability to indicate a unit that does not have a mobile device</t>
  </si>
  <si>
    <t>The solution should have the ability to place a unit back in service when it is within an agency-defined radius of its station (geofencing)</t>
  </si>
  <si>
    <t>The solution should have the ability to assign a unit to a defined area (e.g., Troop area, beat, etc.)</t>
  </si>
  <si>
    <t>The solution should have the ability to assign a unit to multiple Troop Areas</t>
  </si>
  <si>
    <t>The solution should have the ability to modify a unit's assignment at any time</t>
  </si>
  <si>
    <t>The solution should have the ability to support the use of a continuous, real-time AVL (automatic vehicle location) system in CAD</t>
  </si>
  <si>
    <t>The solution should have the ability to auto enroute/auto at scene units based on AVL locations (geofencing)</t>
  </si>
  <si>
    <t>The solution should have the ability for system administrators to turn AVL on/off by:</t>
  </si>
  <si>
    <t>The solution should have the ability to default to agency-defined settings (e.g.,  assigned Troop area/beat, assigned station, last known geographic location) for dispatching when the unit's AVL is turned off</t>
  </si>
  <si>
    <t>The solution should have the ability to display the average speed of a  vehicle (unit) between two points, when data is polled.</t>
  </si>
  <si>
    <t>The solution should allow for automatically changing a unit status to at scene (geofencing) based on both a primary and secondary radius (e.g., staging location or call location)</t>
  </si>
  <si>
    <t>The solution should have the ability for the AVL playback utility to be utilized outside of the CAD application in a common format or other application</t>
  </si>
  <si>
    <t>The solution should have the ability for the AVL playback utility to show activity on a map</t>
  </si>
  <si>
    <t>The solution should have the ability to generate reports from AVL data, including:</t>
  </si>
  <si>
    <t>The solution should consider agency GIS data to include turnouts and barriers on freeways when making AVL-based unit recommendations</t>
  </si>
  <si>
    <t>The solution should have the ability to record all unit activity and assignments</t>
  </si>
  <si>
    <t>The solution should have the ability to record all unit locations, including secondary and staging locations</t>
  </si>
  <si>
    <t>The solution should have the ability to record all unit status changes</t>
  </si>
  <si>
    <t>The solution should have the ability to review unit status history within the application</t>
  </si>
  <si>
    <t>The solution should have the ability to search unit activity by:</t>
  </si>
  <si>
    <t>The solution should have the ability for all unit activity to be linked to the call for service record</t>
  </si>
  <si>
    <t>The solution should have the ability to monitor an unlimited number of units</t>
  </si>
  <si>
    <t>The solution should have the ability to update unit status (indicate methods for updating unit statuses in the "Comments" field)</t>
  </si>
  <si>
    <t>The solution should have the ability to track and display all unit statuses</t>
  </si>
  <si>
    <t>The solution should have the ability for the agency to define all unit statuses in the system</t>
  </si>
  <si>
    <t>The solution should have the ability to associate a default availability with each unit status (e.g., units are available when in particular statuses)</t>
  </si>
  <si>
    <t>The solution should have the ability to pair units so that if one unit is in a status, the paired unit is automatically placed in the same status (this should apply for any unit status). This function is important for field training officers and trainees who are both logged in with their own radio IDs</t>
  </si>
  <si>
    <t>The solution should have the ability to display the following unit information:</t>
  </si>
  <si>
    <t>The solution should have the ability to automatically update and display unit statuses</t>
  </si>
  <si>
    <t>The solution should have the ability for users to refine/filter which agency units to display (i.e. specific Troop areas)</t>
  </si>
  <si>
    <t>The solution should have the ability to divide unit status views by any unit information (e.g., all units assigned to a special assignment could be displayed in a separate window)</t>
  </si>
  <si>
    <t>The solution should have the ability to sort displayed data by any unit information (e.g., station, shift, call, unit, location, unit status)</t>
  </si>
  <si>
    <t xml:space="preserve">The solution should have the ability to visually differentiate units in varying unit statuses with color, text and/or symbol </t>
  </si>
  <si>
    <t xml:space="preserve">The solution should have the ability to visually differentiate unit types with color, text and/or symbol </t>
  </si>
  <si>
    <t>The solution should have the ability to show units on the CAD map</t>
  </si>
  <si>
    <t>The solution should have the ability to use icons and colors to distinguish unit types and unit statuses on the CAD map</t>
  </si>
  <si>
    <t>The solution should have the ability to record multiple arrival times associated with different unit statuses (e.g., arrival at a staging area, arrival at scene)</t>
  </si>
  <si>
    <t>The solution should provide for all auto-unit statusing (geofencing) functionality based on AVL to be configurable by each individual agency and not be set at the system level</t>
  </si>
  <si>
    <t>The solution should have the ability to record multiple units arriving:</t>
  </si>
  <si>
    <t>The solution should have the ability to initiate call status changes via the following methods:</t>
  </si>
  <si>
    <t>The solution should have the ability to automatically notify users monitoring or displaying a call that information has changed via a visual alert or audible alert</t>
  </si>
  <si>
    <t>The solution should have the ability to clear one unit from a call while allowing the other assigned units to remain on the call</t>
  </si>
  <si>
    <t>The solution should have the ability to select any number of units to clear from a call</t>
  </si>
  <si>
    <t>The solution should have the ability to clear all units simultaneously from a call.</t>
  </si>
  <si>
    <t>The solution should have the ability to clear all units from a call using a single command on the command line (e.g., by call #)</t>
  </si>
  <si>
    <t>The solution should allow for users to clear all units and the call with a single command.</t>
  </si>
  <si>
    <t>The solution should have the ability to require a disposition (specified by call type) to be entered prior to clearing the last unit from a call</t>
  </si>
  <si>
    <t>The solution should have the ability to monitor an unlimited number of calls</t>
  </si>
  <si>
    <t>The solution should have the ability to add an unlimited number of units to a call</t>
  </si>
  <si>
    <t>The solution should have the ability to allow for an unlimited number of agency-defined call statuses</t>
  </si>
  <si>
    <t>The solution should have the ability to display a window listing pending and held calls entered from any CAD workstation</t>
  </si>
  <si>
    <t>The solution should have the ability to view call details of one or more calls at a time</t>
  </si>
  <si>
    <t>The solution should have the ability to click on an active call and highlight all assigned units in the unit monitoring window</t>
  </si>
  <si>
    <t>The solution should have the ability to show calls on the CAD map</t>
  </si>
  <si>
    <t>The solution should have the ability to use agency-defined colors to distinguish call priority and status</t>
  </si>
  <si>
    <t>The solution should have the ability to query the following upon entry of a name to a call:</t>
  </si>
  <si>
    <t>The solution should have the ability for any authorized user to add new or additional information to a call</t>
  </si>
  <si>
    <t>The solution should have the ability for one or more users to simultaneously add information to a call</t>
  </si>
  <si>
    <t>The solution should have the ability to automatically identify (e.g., ID stamp) the user adding information to a call, along with the date, time, and workstation ID</t>
  </si>
  <si>
    <t>The solution should have the ability to update the status of a call as new information is received including, but not limited to:</t>
  </si>
  <si>
    <t>The solution should have the ability to display updated call information automatically after new information is added to an open call</t>
  </si>
  <si>
    <t>The solution should have the ability to simultaneously notify users and field units of updated call information</t>
  </si>
  <si>
    <t>The solution should have the ability to time stamp all updates to a call record</t>
  </si>
  <si>
    <t>The solution should have the ability to attach all state/NCIC system returns to call records</t>
  </si>
  <si>
    <t>The solution should allow users to query state/NCIC systems on behalf of a call and associate the query and returns to the call, if desired</t>
  </si>
  <si>
    <t>The solution should have the ability to attach information to a closed call</t>
  </si>
  <si>
    <t>The solution should have the ability to reopen closed calls</t>
  </si>
  <si>
    <t>The solution should have the ability to reopen a closed call without losing previously recorded date and time stamps</t>
  </si>
  <si>
    <t>The solution should accurately report original response times when calls are reopened</t>
  </si>
  <si>
    <t>The solution should accurately report and calculate response times for the original response as well as subsequent responses when a call has been reopened/reassigned</t>
  </si>
  <si>
    <t>The solution should have the ability to assign units to reopened calls</t>
  </si>
  <si>
    <t>The solution should have the ability for users with appropriate permissions to add comments to a call record after the call is closed, without reopening the call</t>
  </si>
  <si>
    <t>The solution should have the ability for users with appropriate permissions to make changes to a call record after the call is closed without reopening the call (i.e. changing the call type or disposition, etc.) Please describe additional changes, if any in the "Comments" field</t>
  </si>
  <si>
    <t>The solution should have the ability to cross-reference two or more active calls</t>
  </si>
  <si>
    <t>The solution should include hyperlinks to each call when the system produces results or a list of cross-referenced calls (e.g., prior calls, merged calls, etc.)</t>
  </si>
  <si>
    <t>The solution should have the ability to cross-reference active and closed calls</t>
  </si>
  <si>
    <t>The solution should have the ability for users to merge multiple calls together via a command or mouse click</t>
  </si>
  <si>
    <t>The solution should provide for merged call information to include all original time stamps, caller information, and narratives, and indicate which CAD user entered the information</t>
  </si>
  <si>
    <t xml:space="preserve">The solution should include the ability to unmerge calls </t>
  </si>
  <si>
    <t>The solution should have the ability to cross-reference multiple calls to each other and include hyperlinks to each</t>
  </si>
  <si>
    <t>The solution should have the ability for mapping functionality to be integrated into CAD, starting at call receipt and continuing through to the conclusion of a call</t>
  </si>
  <si>
    <t>The solution should have the ability to view the CAD map in a separate window</t>
  </si>
  <si>
    <t>The solution should have the ability to allow users to configure map views including, but not limited to:</t>
  </si>
  <si>
    <t>The solution should have the ability to use the mouse to click on a point at any zoom level and have the street name and latitude/longitude information displayed</t>
  </si>
  <si>
    <t>The solution should have the ability to display street information on map</t>
  </si>
  <si>
    <t>The solution should have the ability to support the import of mapping information from an ESRI ArcGIS Server</t>
  </si>
  <si>
    <t>The solution should have the ability for GIS data to be continually updated from an ESRI ArcGIS Server</t>
  </si>
  <si>
    <t>The solution should have the ability to integrate oblique aerial photography layers</t>
  </si>
  <si>
    <t>The solution should have the ability for users to define which map layers are displayed</t>
  </si>
  <si>
    <t>The solution should have the ability for the agency to define which map layers are required to display</t>
  </si>
  <si>
    <t>The solution should have the ability to indicate that additional information (e.g., attached files or additional map layer data) is associated with a location displayed on the map</t>
  </si>
  <si>
    <t>The solution should have the ability to display links to additional information associated with a location displayed on the map</t>
  </si>
  <si>
    <t>The solution should have the ability to access additional information associated with a location displayed on the map by clicking on the links</t>
  </si>
  <si>
    <t>The solution should have the ability to click on a location on the map and retrieve any supplemental information (e.g., fire pre-plans, hazards, call history, parcel information , etc.)  associated with an agency-defined perimeter around the location (address, building, or block)</t>
  </si>
  <si>
    <t>The solution should have the ability to map incoming 9-1-1 calls and zoom/center the map on the location when a call is answered</t>
  </si>
  <si>
    <t>The solution should have the ability to label all call locations on the map with the call number</t>
  </si>
  <si>
    <t>The solution should have the ability to distinguish between cellular Phase I and Phase II calls on the map by using different symbols, colors and/or text</t>
  </si>
  <si>
    <t>The solution should have the ability for the map to display certainty data regarding cellular Phase II 9-1-1 calls</t>
  </si>
  <si>
    <t>The solution should have the ability to display the call location on the map when call is opened by a user</t>
  </si>
  <si>
    <t>The solution should have the ability to view the following on the map:</t>
  </si>
  <si>
    <t>The solution should have the ability to click on the map, and generate a query based on the selected address</t>
  </si>
  <si>
    <t>The solution should have the ability for users to modify a call address and subsequently undergo the address verification procedure</t>
  </si>
  <si>
    <t>The solution should have the ability to provide users with the following map navigation functionality:</t>
  </si>
  <si>
    <t>The solution should have the ability for users to update/modify map displays (e.g., preset default zoom levels and views)</t>
  </si>
  <si>
    <t>The solution should have the ability for the map to center on and zoom to location upon call entry</t>
  </si>
  <si>
    <t>The solution should have the ability to utilize color, text, and/or symbols to distinguish statuses based on the following:</t>
  </si>
  <si>
    <t>The solution should have the ability to zoom to a relevant map location by searching on available map layer information</t>
  </si>
  <si>
    <t xml:space="preserve">The solution should have the ability to center the map display on:  </t>
  </si>
  <si>
    <t>The solution should have the ability to provide units with directions to a call from their current location (or from the unit's last known location), based on AVL</t>
  </si>
  <si>
    <t>The solution should provide for unit routing from a call location to any differently assigned location, secondary locations, and transport locations (e.g., from the call location to the hospital). This should include routing to stations and/or move up locations</t>
  </si>
  <si>
    <t xml:space="preserve">The solution should have the ability to adjust routing recommendations based on closed streets </t>
  </si>
  <si>
    <t>The solution should have the ability to close streets by clicking on a specific area (e.g., street, hundred block area, intersection) and/or polygon from the CAD map</t>
  </si>
  <si>
    <t>The solution should have the ability to display the closed section, street, or area on the map</t>
  </si>
  <si>
    <t>The solution should take into consideration road/area closures and adjust unit routing/re-routing and unit recommendations accordingly</t>
  </si>
  <si>
    <t>The solution should include the ability to define an event or closure polygon and notify/alert specified users/units when calls are created in that specific polygon (geofencing)</t>
  </si>
  <si>
    <t>The solution should allow for creating a new response area on-the-fly (e.g., downtown event or flooded area, etc.)</t>
  </si>
  <si>
    <t>The solution should provide the ability to direct calls for service in the newly-created response area to a specific dispatch group/area</t>
  </si>
  <si>
    <t>The solution should have the ability for users to define an expected duration for street closures</t>
  </si>
  <si>
    <t>The solution should have the ability to push closed street information to mobile computers without requiring a manual log out or refresh of the application</t>
  </si>
  <si>
    <t>The solution should have the ability to project anticipated response times (ETA's) between two points on a map</t>
  </si>
  <si>
    <t xml:space="preserve">The solution should have the ability to associate GIS data with:  </t>
  </si>
  <si>
    <t>The solution should have the ability to accommodate an unlimited number of map layers</t>
  </si>
  <si>
    <t>The solution should have the ability to add GIS layers as needed</t>
  </si>
  <si>
    <t>The solution should have the ability to turn map layers off and on</t>
  </si>
  <si>
    <t>The solution should have the ability for the agency to assign addresses to grids</t>
  </si>
  <si>
    <t>The solution should have the ability for the agency to assign multiple grids to a response area</t>
  </si>
  <si>
    <t>The solution should have the ability to force adherence to agency-defined addressing standards (e.g., abbreviations and directions)</t>
  </si>
  <si>
    <t>The solution should have the ability for GIS administrators to change reporting boundaries (e.g., areas, beats, and districts)</t>
  </si>
  <si>
    <t>The solution should have the ability to update GIS information without system downtime or degradation</t>
  </si>
  <si>
    <t>The solution should have the ability to test new GIS updates "offline" for accuracy and errors, prior to updating the "live" GIS data</t>
  </si>
  <si>
    <t>The solution should have the ability for GIS updates to be recognized without requiring logging off and logging back on to the system</t>
  </si>
  <si>
    <t>The solution should have the ability to attach premise information (e.g., hazards and gate codes) to addresses</t>
  </si>
  <si>
    <t>The solution should have the ability to maintain multiple tow contractor rotation lists</t>
  </si>
  <si>
    <t>The solution should have the ability to maintain multiple tow lists by Troop area and the type of tow needed (e.g., flatbed, conventional wrecker, etc.)</t>
  </si>
  <si>
    <t>The solution should have the ability to include a reason for the tow</t>
  </si>
  <si>
    <t>The solution should have the ability to designate eligible tow companies based upon call location, Troop area, and city</t>
  </si>
  <si>
    <t>The solution should have the ability to attach the tow rotation and history to a call for service record</t>
  </si>
  <si>
    <t>The solution should have the ability to automatically place a contractor at the bottom of the rotation list after it is selected for service</t>
  </si>
  <si>
    <t>The solution should have the ability to record when a tow contractor is selected from the service rotation list</t>
  </si>
  <si>
    <t>The solution should have the ability to recommend the next available tow contractor if the initial contractor is unavailable</t>
  </si>
  <si>
    <t>The solution should have the ability to record a reason why a tow contractor was not selected</t>
  </si>
  <si>
    <t>The solution should have the ability to suspend a contractor from the rotation</t>
  </si>
  <si>
    <t>The solution should have the ability to associate a timed re-activation from the suspension of a contractor (e.g., suspension expiration)</t>
  </si>
  <si>
    <t>The solution should have the ability to manually re-activate a suspended contractor</t>
  </si>
  <si>
    <t>The solution should have the ability to document the reason for suspending a contractor</t>
  </si>
  <si>
    <t>The solution should have the ability to record a tow contractor response</t>
  </si>
  <si>
    <t>The solution should have the ability to define the timeframe for the tow contractor rotation list</t>
  </si>
  <si>
    <t>The solution should have the ability to start a timer upon requesting a tow contractor</t>
  </si>
  <si>
    <t>The solution should have the ability for the agency to set a default time to a tow contractor timer</t>
  </si>
  <si>
    <t>The solution should have the ability to time stamp a tow contractor's arrival at scene</t>
  </si>
  <si>
    <t>The solution should have the ability to place a contractor at top of the rotation list if the call is cancelled</t>
  </si>
  <si>
    <t>The solution should have the ability to override a tow contractor recommendation</t>
  </si>
  <si>
    <t>The solution should have the ability to enter a tow contractor that is not part of the rotation</t>
  </si>
  <si>
    <t>The solution should have the ability to associate multiple vehicles with a single tow call</t>
  </si>
  <si>
    <t>The solution should have the ability for all actions regarding the tow contractor rotation and selection to be associated with a call record.</t>
  </si>
  <si>
    <t>The solution should have the ability to recommend a tow company based on any combination of the following:</t>
  </si>
  <si>
    <t>The solution should have the ability to require a call disposition before a call can be cleared</t>
  </si>
  <si>
    <t>The solution should have the ability for either dispatchers or field personnel to enter disposition(s)</t>
  </si>
  <si>
    <t>The solution should have the ability to enter comments of unlimited-length along with dispositions (if there are character limitations, please describe the maximum number of characters in the "Comments" field)</t>
  </si>
  <si>
    <t>The solution should have the ability to attach a file (e.g., photo, video) to a call for service record</t>
  </si>
  <si>
    <t>The solution should have the ability to identify whether a report is required based on disposition type and/or call type</t>
  </si>
  <si>
    <t>The solution should have the ability to transfer call for service data to:</t>
  </si>
  <si>
    <t>The solution should have the ability to transfer call for service data:</t>
  </si>
  <si>
    <t>The solution should have the ability to query the state/NCIC system from within the CAD application</t>
  </si>
  <si>
    <t>The solution should have the ability to query Niche RMS from within the CAD application</t>
  </si>
  <si>
    <t>The solution should have the ability for external queries to be performed automatically when information is entered into a CAD call record (e.g., names, plates)</t>
  </si>
  <si>
    <t>The solution should have the ability to notify users of associated alerts from external queries</t>
  </si>
  <si>
    <t>The solution should have the ability to attach query returns to the call for service record</t>
  </si>
  <si>
    <t>The solution should have the ability to visually distinguish query returns (e.g., agency-defined information is highlighted, such as "stolen vehicle" or "wanted person", etc.)</t>
  </si>
  <si>
    <t>The solution should have the ability to populate the State/NCIC query mask with data in the call record:</t>
  </si>
  <si>
    <t>The solution should have the ability to query and view the following by any public safety boundary layer (e.g., beat, sector):</t>
  </si>
  <si>
    <t>The solution should have the ability to query unit history by any combination of:</t>
  </si>
  <si>
    <t>The solution should have the ability to review historical information, including but not limited to:</t>
  </si>
  <si>
    <t xml:space="preserve">The solution should have the ability to query response area activity by:  </t>
  </si>
  <si>
    <t>The solution should have the ability to isolate queries in the database to a single agency's calls (e.g., NSP only or CapSec only)</t>
  </si>
  <si>
    <t>The solution should have the ability to search any address associated with a call</t>
  </si>
  <si>
    <t>The solution should have the ability to access the original call for service record when researching an address with an associated call</t>
  </si>
  <si>
    <t>The solution should have the ability to create and maintain BOLO's</t>
  </si>
  <si>
    <t>The solution should have the ability to provide an audit trail for BOLO's</t>
  </si>
  <si>
    <t>The solution should have the ability to provide the following fields for a BOLO record:</t>
  </si>
  <si>
    <t>The solution should have the ability to search for a BOLO based upon any of the above-mentioned items</t>
  </si>
  <si>
    <t>The solution should have the ability to accommodate multiple subjects/vehicles in a BOLO</t>
  </si>
  <si>
    <t>The solution should have the ability to attach a file (e.g., photo) and update a BOLO</t>
  </si>
  <si>
    <t>The solution should have the ability to set time limits for BOLO retention</t>
  </si>
  <si>
    <t>The solution should have the ability to designate groups or individuals to whom BOLO's should be sent</t>
  </si>
  <si>
    <t>The solution should have the ability to link BOLO's to an address so the BOLO is retrieved when that address is referenced (e.g., in a call for service or report)</t>
  </si>
  <si>
    <t>The solution should have the ability to link BOLO's to a call</t>
  </si>
  <si>
    <t>The solution should have the ability to transfer BOLO information fields from a call</t>
  </si>
  <si>
    <t>The solution should have the ability to query BOLO's by address</t>
  </si>
  <si>
    <t>The solution should have the ability to view the history of recent, archived, and expired BOLO's</t>
  </si>
  <si>
    <t>The solution should have the ability to search expired BOLO records</t>
  </si>
  <si>
    <t>The solution should have the ability to create ad-hoc reports based on any data fields in the CAD database</t>
  </si>
  <si>
    <t>The solution should have the ability to run reports without exiting the operational CAD application</t>
  </si>
  <si>
    <t xml:space="preserve"> The solution should have the ability to create reports based on activity including but not limited to:</t>
  </si>
  <si>
    <t>The solution should have the ability to capture a snap shot, based on day and time parameters of the following:</t>
  </si>
  <si>
    <t>The solution should have the ability to print a chronological call report</t>
  </si>
  <si>
    <t>The solution should have the ability to export reports</t>
  </si>
  <si>
    <t>The solution should have the ability to view requested reports prior to printing</t>
  </si>
  <si>
    <t>The solution should have the ability to print an audit report of changes to call records including:</t>
  </si>
  <si>
    <t>The solution should have the ability to integrate to and produce reports using business intelligence tools such as Power BI</t>
  </si>
  <si>
    <t>The solution should have the ability to create and save chat/message groups</t>
  </si>
  <si>
    <t xml:space="preserve">The solution should have the ability to send chat/messages across multiple agencies on the system </t>
  </si>
  <si>
    <t>The solution should have the ability for users to access chat/messaging if they are logged into multiple devices</t>
  </si>
  <si>
    <t>The solution should allow messages to be marked as urgent or high priority</t>
  </si>
  <si>
    <t>The solution should allow for messages marked as urgent or high priority to be visibly different than "normal" chat messages</t>
  </si>
  <si>
    <t>The solution should have the ability to send broadcast messages</t>
  </si>
  <si>
    <t>The solution should allow for urgent or high priority messages to be displayed first in the message list/queue</t>
  </si>
  <si>
    <t>The solution should have the ability to enter unlimited characters with text wrapping (if characters are limited, describe the maximum number of characters in the "Comments" section)</t>
  </si>
  <si>
    <t>The solution should have the ability to automatically populate the "To:" (recipient) field on the message mask when selecting recipients from a list</t>
  </si>
  <si>
    <t>The solution should have the ability to select a recipient by a single mouse function to create a message (e.g., double clicking on a user name and/or ID and the message screen launches)</t>
  </si>
  <si>
    <t>The solution should have the ability to attach files (e.g., photos) to messages</t>
  </si>
  <si>
    <t>The solution should have the ability to set agency-defined file size limits</t>
  </si>
  <si>
    <t>The solution should have the ability to send a message to all units handling a specific call for service by call for service number</t>
  </si>
  <si>
    <t>The solution should have the ability to transmit a reply message to the originator of a currently displayed message without having to reenter the originator's address</t>
  </si>
  <si>
    <t>The solution should have the ability to transmit a "reply all" message to multiple recipients that were part of the originator's message</t>
  </si>
  <si>
    <t>The solution should have the ability to forward a message</t>
  </si>
  <si>
    <t>The solution should have the ability to create messages that are retained in the system and sent at pre-specified times</t>
  </si>
  <si>
    <t>The solution should have the ability to provide a notification for delivery of messages to a workstation or device</t>
  </si>
  <si>
    <t>The solution should have the ability to provide a notification for non-delivery of messages (e.g., a message sent to a device or group of devices could not be delivered if a user is not signed-on to a device)</t>
  </si>
  <si>
    <t>The solution should have the ability to identify which users are currently logged on</t>
  </si>
  <si>
    <t>The solution should have the ability to notify a message receiver via an audible and/or visual flag that a new message has arrived in their inbox</t>
  </si>
  <si>
    <t>The solution should have the ability to prevent incoming messages from interfering with current work</t>
  </si>
  <si>
    <t>The solution should have the ability to notify the receiver of the total number of unread messages</t>
  </si>
  <si>
    <t>The solution should have the ability to prevent incoming messages from overlaying the screen</t>
  </si>
  <si>
    <t>The solution should have the ability for messages to be queued in an "inbox" for later viewing</t>
  </si>
  <si>
    <t>The solution should have the ability for authorized users to query message logs by agency-defined criteria (e.g., date/time range, sender, recipient, device)</t>
  </si>
  <si>
    <t>The solution should have the ability to note the date/time a message is opened/read by the receiver(s)</t>
  </si>
  <si>
    <t>The solution should have the ability to clear messages from the queue</t>
  </si>
  <si>
    <t>The solution should have the ability to retain messages in the queue</t>
  </si>
  <si>
    <t>The solution should have the ability for supervisors to monitor messages</t>
  </si>
  <si>
    <t>The solution should have the ability for supervisors to search messages by a text string (e.g., to identify inappropriate language use)</t>
  </si>
  <si>
    <t>The solution should have the ability to archive messages</t>
  </si>
  <si>
    <t>The solution should have the ability to save message logs for an agency- determined period of time</t>
  </si>
  <si>
    <t>The solution should have the ability to purge message logs based on an agency-defined period of time</t>
  </si>
  <si>
    <t>The solution should have the ability to configure which data elements are transferred as part of a page/text</t>
  </si>
  <si>
    <t>The solution should have the ability to create paging/texting groups within CAD</t>
  </si>
  <si>
    <t>The solution should have the ability to page/text multiple groups simultaneously</t>
  </si>
  <si>
    <t>The solution should have the ability for users to select which groups or individuals to page/text from within CAD</t>
  </si>
  <si>
    <t>The solution should have the ability to automatically page/text appropriate personnel, defined by:</t>
  </si>
  <si>
    <t>The solution should have the ability to include, at a minimum, the following data tables:</t>
  </si>
  <si>
    <t>The solution should have the ability to allow the agency to define the following:</t>
  </si>
  <si>
    <t>The solution should allow authorized users to define agency-specific statuses for calls and units that are tracked and time stamped in the same manner as vendor-defined statuses</t>
  </si>
  <si>
    <t>The solution should allow authorized users to purge records based on records retention policies.</t>
  </si>
  <si>
    <t>The solution should provide for agency-defined statuses to be configurable by agency administrators and be system-wide or specific to each individual agency, as desired</t>
  </si>
  <si>
    <t>The solution should allow for agency-defined unit statuses in CAD and Mobile to be updated via the command line and mouse</t>
  </si>
  <si>
    <t>The solution should have the ability to configure status colors</t>
  </si>
  <si>
    <t>The solution should have the ability for the agency to create data entry screens</t>
  </si>
  <si>
    <t>The solution should have the ability for the agency to define data fields within entry screens</t>
  </si>
  <si>
    <t>The solution should have the ability for the agency to define required data fields</t>
  </si>
  <si>
    <t>The solution should have the ability to configure the field entry sequence and tab orders</t>
  </si>
  <si>
    <t>The solution should have the ability to create agency-defined data lists for all configurable drop-down menus</t>
  </si>
  <si>
    <t>The solution should have the ability for agency to configure alerts with the following options:</t>
  </si>
  <si>
    <t>The solution should have the ability to update/create CAD premise history files</t>
  </si>
  <si>
    <t>The solution should have the ability to automatically update premise history when a call occurs</t>
  </si>
  <si>
    <t>The solution should have the ability to capture the following information when creating premise history:</t>
  </si>
  <si>
    <t>The solution should have the ability to capture and maintain specific premise information by groups of addresses (e.g., all apartments in an apartment complex, all houses in a subdivision)</t>
  </si>
  <si>
    <t>The solution should have the ability to maintain premise information for an agency-defined length of time</t>
  </si>
  <si>
    <t>The solution should have the ability to purge premise information from a location (e.g., if it is known that the tenant/owner generating the calls has moved)</t>
  </si>
  <si>
    <t>The solution should have the ability to store premise information for a specific apartment, unit, or suite number</t>
  </si>
  <si>
    <t>The solution should have the ability to define valid date ranges for time- limited premise information at a given location (e.g., information valid between a specific start date and end date)</t>
  </si>
  <si>
    <t>The solution should have the ability to archive expired premise file information</t>
  </si>
  <si>
    <t>The solution should have the ability to include in a premise record the following information when premise information is added or changed:</t>
  </si>
  <si>
    <t>The solution should have the ability to access files attached to a premise record:</t>
  </si>
  <si>
    <t xml:space="preserve">The solution should have the ability to enter alerts/hazards associated with:  </t>
  </si>
  <si>
    <t xml:space="preserve">The solution should have the ability to record with an entered alert:  </t>
  </si>
  <si>
    <t>The solution should have the ability to create lists of alerts by category</t>
  </si>
  <si>
    <t>The solution should have the ability to print alerts and alert lists</t>
  </si>
  <si>
    <t>The solution should have the ability to provide narrative information with flags</t>
  </si>
  <si>
    <t>The solution should have the ability to keep alert and event flags in the CAD system for an unlimited length of time, until manually removed by administrators/supervisors</t>
  </si>
  <si>
    <t>The solution should have the ability to notify system administrators when flags exceed an agency-defined time period</t>
  </si>
  <si>
    <t>The solution should have the ability to archive deleted alert and event flags</t>
  </si>
  <si>
    <t>The solution should have the ability to set an expiration date for a flag or notification</t>
  </si>
  <si>
    <t>The solution should have the ability to maintain a record of deleted alert and event flags</t>
  </si>
  <si>
    <t>The solution should have the ability to maintain a list of emergency contacts</t>
  </si>
  <si>
    <t>The solution should have the ability to link emergency contacts with an address</t>
  </si>
  <si>
    <t>The solution should include a personnel information module to store/track personnel information</t>
  </si>
  <si>
    <t>The solution should provide for personnel information (or module) to include the following, including but not limited to: Personnel name, badge, ID, work area, phone/contact information, emergency contact information, address, Troop area, specialty assignment)</t>
  </si>
  <si>
    <t>The solution should allow users the ability to query for personnel information by employee name and/or badge/ID number</t>
  </si>
  <si>
    <t>The solution should have multi-factor authentication that starts at the network level</t>
  </si>
  <si>
    <t>The solution should have the ability to run state DMV/NCIC checks on a computer, phone, or tablet</t>
  </si>
  <si>
    <t xml:space="preserve">The solution should have the ability to support data input via: </t>
  </si>
  <si>
    <t>The solution should have the ability to accelerate routine data entry tasks (e.g., workflow functionality), including but not limited to:</t>
  </si>
  <si>
    <t>The solution should have the ability to support the population of data fields from query returns (e.g., Master Name Index, NCIC)</t>
  </si>
  <si>
    <t>The solution should have the ability to query Niche RMS upon entry of a name</t>
  </si>
  <si>
    <t>The solution should have the ability to provide word processing capabilities on narrative and comment fields, including, but not limited to:</t>
  </si>
  <si>
    <t>The solution should have the ability for drop down lists to incorporate NCIC codes where applicable (e.g. vehicle make, model, color, etc.) for data validation</t>
  </si>
  <si>
    <t>The solution should have the ability to define required fields in data entry screens for:</t>
  </si>
  <si>
    <t>The solution should have the ability to identify required fields based on previously entered data (e.g., call type)</t>
  </si>
  <si>
    <t>The solution should have the ability to visually distinguish between required and optional fields</t>
  </si>
  <si>
    <t>The solution should have the ability to prompt users to complete any required fields not completed</t>
  </si>
  <si>
    <t>The solution should have the ability to validate location information at the time of data entry</t>
  </si>
  <si>
    <t>The solution should have the ability to indicate unverified locations</t>
  </si>
  <si>
    <t>The solution should have the ability to support automatic screen refreshes of information</t>
  </si>
  <si>
    <t xml:space="preserve">The solution should have the ability to support mobile devices via:  </t>
  </si>
  <si>
    <t>The solution should have the ability to view CAD call persons and vehicles on Mobile devices</t>
  </si>
  <si>
    <t>The solution should have the option for users to clear themselves from a call for service</t>
  </si>
  <si>
    <t>The solution should have the ability to search a phone number in CAD for prior history and calls associated to that number</t>
  </si>
  <si>
    <t>The solution should have the ability to message Mobile to Mobile, Mobile to CAD, workstation to workstation, group to group, and user to user</t>
  </si>
  <si>
    <t>The solution should have the ability to change the dispatch location in Mobile if the original address information is incorrect</t>
  </si>
  <si>
    <t>The solution should have the ability to give turn-by-turn directions using the agency's GIS information, along with incorporating public works' notice of street closures or traffic delays</t>
  </si>
  <si>
    <t>The solution should have the ability to automatically generate geo-fencing based on certain call types such as active shooter</t>
  </si>
  <si>
    <t>The solution should have the ability to show stacked calls in Mobile</t>
  </si>
  <si>
    <t>The solution should have the ability to automatically refresh screens with updated information</t>
  </si>
  <si>
    <t>The solution should have the ability to log all Mobile activities (e.g., chat/messaging, NCIC queries, etc.), including but not limited to:</t>
  </si>
  <si>
    <t>The solution should have the ability to provide a visual and audible (can turn on or off) alert if Mobile becomes disconnected from the network</t>
  </si>
  <si>
    <t>The solution should have the ability to continuously attempt to reconnect to the network in the event connectivity is lost</t>
  </si>
  <si>
    <t>The solution should include an "offline" capability for Mobile users</t>
  </si>
  <si>
    <t>The solution should have the ability to support touch-screen functionality</t>
  </si>
  <si>
    <t>The solution should have the ability to configure the Mobile screen display (including layout) by:</t>
  </si>
  <si>
    <t>The solution should have the ability for users to configure their own Mobile screen displays on Windows PC's, including:</t>
  </si>
  <si>
    <t>The solution should have the ability to restrict user-configurable fields/displays at the following levels:</t>
  </si>
  <si>
    <t>The solution should have the ability for user configurations to be associated with user log-on (e.g., configurations are not workstation or device-specific)</t>
  </si>
  <si>
    <t>The solution should have the ability to allow users to return to application-default settings</t>
  </si>
  <si>
    <t>The solution should have the ability to prevent incoming chat/messages from interfering with current work</t>
  </si>
  <si>
    <t>The solution should have the option to require the unit's beginning mileage at log on</t>
  </si>
  <si>
    <t>The solution should have the ability to meet and comply with all CJIS security requirements (including data encryption requirements per FIPS 140-2)</t>
  </si>
  <si>
    <t>The solution should have the ability for each agency to define required logon fields</t>
  </si>
  <si>
    <t>The solution should have the ability to automatically notify CAD Dispatch of logon/logoff</t>
  </si>
  <si>
    <t>The solution should have the ability to logon multiple individuals per unit (vehicle)</t>
  </si>
  <si>
    <t>The solution should have the ability to continually send and receive call for service updates in real time (including call narrative) from dispatch, following initial dispatch</t>
  </si>
  <si>
    <t>The solution should have the ability to support a single password sign-on to CAD and Mobile</t>
  </si>
  <si>
    <t>The solution should have the ability for a unit logged on to automatically default to an available status</t>
  </si>
  <si>
    <t>The solution should have the ability to view all call information available in CAD on the Mobile device</t>
  </si>
  <si>
    <t>The solution should have the ability to display all timers generated in CAD</t>
  </si>
  <si>
    <t>The solution should have the ability for Mobile users to update CAD call for service information</t>
  </si>
  <si>
    <t>The solution should have the ability for the call for service record to indicate the source of data entry</t>
  </si>
  <si>
    <t>The solution should have the ability for alerts created in CAD to be made available to users in the Mobile environment</t>
  </si>
  <si>
    <t>The solution should have the ability for alerts created in Niche RMS to be made available to users in the Mobile environment</t>
  </si>
  <si>
    <t>The solution should have the ability to display the following information on the screen during normal operations:</t>
  </si>
  <si>
    <t xml:space="preserve">The solution should have the ability to define unit statuses by:  </t>
  </si>
  <si>
    <t>The solution should have the ability to view multiple calls simultaneously (e.g., in different windows) on PC's</t>
  </si>
  <si>
    <t>The solution should have the ability to open any call to view dispatch data, units, and call notes</t>
  </si>
  <si>
    <t xml:space="preserve">  The solution should have the ability for Mobile users to view the following:  </t>
  </si>
  <si>
    <t>The solution should have the ability to alert responding units when additional units are cleared or added to a call they are dispatched to</t>
  </si>
  <si>
    <t>The solution should have the ability for each unit status to be displayed in a unique color</t>
  </si>
  <si>
    <t>The solution should have the ability to identify other units assigned to same call/incident</t>
  </si>
  <si>
    <t>The solution should have the ability for Mobile users to add to narrative/comments to calls</t>
  </si>
  <si>
    <t>The solution should have the ability to support an internet mapping program (e.g., Google, Waze, etc.).  Please describe in the "Comments" field</t>
  </si>
  <si>
    <t>The solution should have the ability to utilize color, text, and/or symbols to distinguish the status of a unit</t>
  </si>
  <si>
    <t>The solution should have the ability to have split screen functionality, such as the map and the call for service information (on PC's)</t>
  </si>
  <si>
    <t>The solution should have the ability to cache map layers to PC's to minimize the amount of data transmitted wirelessly</t>
  </si>
  <si>
    <t>The solution should have the ability for the map to function without wireless connectivity</t>
  </si>
  <si>
    <t>The solution should have the ability to view other unit locations and last known locations in real time (with AVL)</t>
  </si>
  <si>
    <t>The solution should have the ability to automatically refresh the current vehicle location at agency-defined intervals (AVL polling)</t>
  </si>
  <si>
    <t>The solution should have the ability to query and retrieve premise information for an address not associated with a call for service</t>
  </si>
  <si>
    <t>The solution should have the ability to display user-specified map layers</t>
  </si>
  <si>
    <t>The solution should have the ability to click on a unit or call in the call queue or unit status queue and have it displayed on the map</t>
  </si>
  <si>
    <t>The solution should have the ability to display other field units on the mobile map (assuming AVL and sufficient bandwidth)</t>
  </si>
  <si>
    <t>The solution should have the ability to filter the display of field units on mobile map by:</t>
  </si>
  <si>
    <t>The solution should have the ability to display the unit's location on a map and view the routing progress toward the call location</t>
  </si>
  <si>
    <t>The solution should have the ability to send the AVL location for calls initiated from the Mobile device</t>
  </si>
  <si>
    <t>The solution should have the ability to automatically calculate directions from user's current location to a dispatched location</t>
  </si>
  <si>
    <t>The solution should have the ability to support quickest-time routing for all dispatches</t>
  </si>
  <si>
    <t>The solution should have the ability to recalculate directions to the call/specified location on-the-fly</t>
  </si>
  <si>
    <t>The solution should have the ability to provide audible routing directions</t>
  </si>
  <si>
    <t>The solution should have the ability to provide turn by turn directions</t>
  </si>
  <si>
    <t>The solution should have the ability to provide closest cross streets</t>
  </si>
  <si>
    <t>The solution should have the ability to consider the following when calculating routing directions:</t>
  </si>
  <si>
    <t>The solution should have the ability to highlight on the map the recommended route from the device's current location to a dispatched call location</t>
  </si>
  <si>
    <t>The solution should have the ability for Mobile users to turn routing directions on/off</t>
  </si>
  <si>
    <t>The solution should have the ability to initiate an emergency message transmission from a touch screen button or hot key</t>
  </si>
  <si>
    <t>The solution should have the ability to automatically transmit the following information when an emergency button is activated, including but not limited to:</t>
  </si>
  <si>
    <t>The solution should have the ability for dispatchers to reset the emergency activation</t>
  </si>
  <si>
    <t>The solution should have the ability for the following to be notified upon emergency button activation:</t>
  </si>
  <si>
    <t xml:space="preserve">The solution should have the option for dispatches to open automatically upon receipt in Mobile </t>
  </si>
  <si>
    <t>The solution should have the ability to alert Mobile users that a new dispatch has arrived</t>
  </si>
  <si>
    <t>The solution should have the option for all personnel dispatched to a call to receive notifications when other dispatched units and/or personnel are en route</t>
  </si>
  <si>
    <t>The solution should have the option for all personnel dispatched to a call to receive notification of status and location changes of other personnel dispatched to the call</t>
  </si>
  <si>
    <t>The solution should have the ability to see multiple locations for a call in Mobile</t>
  </si>
  <si>
    <t>The solution should have the ability for Mobile users to add themselves to a call</t>
  </si>
  <si>
    <t>The solution should have the ability for mobile users to add information to a CAD call</t>
  </si>
  <si>
    <t>The solution should have the option to display narrative information in reverse chronological order</t>
  </si>
  <si>
    <t>The solution should have the ability to alert users of availability of alert information associated with a location (gate codes, hazards, premise history, pre-plans, etc.)</t>
  </si>
  <si>
    <t>The solution should have the ability to view previous call history for a location</t>
  </si>
  <si>
    <t>The solution should have the ability to view associated queries run from Mobile (e.g., if another user ran a identical plate earlier in the shift) pertaining to:</t>
  </si>
  <si>
    <t>The solution should have the ability to drill-down into premise history to find links to:</t>
  </si>
  <si>
    <t>The solution should have the ability to receive supplemental call information (e.g., information not originally associated with call on initial dispatch) without interrupting or overlaying current screen</t>
  </si>
  <si>
    <t>The solution should have the ability to indicate to dispatchers that the Mobile device has received a dispatch</t>
  </si>
  <si>
    <t>The solution should have the ability to initiate a call for service from a Mobile device</t>
  </si>
  <si>
    <t>The solution should have the ability for the agency to define the types of calls that can be initiated by a field unit from a Mobile device</t>
  </si>
  <si>
    <t>The solution should have the ability to provide a drop down menu for call dispositions</t>
  </si>
  <si>
    <t>The solution should have the ability for each agency to have their own unique dispositions</t>
  </si>
  <si>
    <t>The solution should have the ability to provide a text field for disposition comments</t>
  </si>
  <si>
    <t>The solution should have the option to require a Mobile user to enter a disposition prior to clearing the last unit from the Mobile device</t>
  </si>
  <si>
    <t>The solution should have the ability for BOLOs to contain identical information as generated in CAD</t>
  </si>
  <si>
    <t>The solution should have the ability to search BOLOs in the field</t>
  </si>
  <si>
    <t>The solution should have the ability to view attachments, including photos with a BOLO</t>
  </si>
  <si>
    <t>The solution should have the ability to provide a window from which officers can run common queries</t>
  </si>
  <si>
    <t>The solution should have the ability to query and view pending calls</t>
  </si>
  <si>
    <t>The solution should have the ability to query and view active calls</t>
  </si>
  <si>
    <t xml:space="preserve">The solution should have the ability to query and view unit statuses by: </t>
  </si>
  <si>
    <t>The solution should have the ability to search and query all appropriate databases with one query request (e.g., state DMV/NCIC, Niche RMS)</t>
  </si>
  <si>
    <t>The solution should have the ability to conduct the following types of queries in the mobile environment:</t>
  </si>
  <si>
    <t>The solution should have the ability to automatically run the registered owner of the vehicle in a license plate query return</t>
  </si>
  <si>
    <t>The solution should have the ability to save all query returns until the user clears the data</t>
  </si>
  <si>
    <t>The solution should have the ability to produce an alert when a query return contains a record marked as a potential "hit" (e.g., flagged information in RMS or Transaction Information Management of Enforcement System):</t>
  </si>
  <si>
    <t>An alert on a "hit" should be able to be sent to all units defined by:</t>
  </si>
  <si>
    <t>The solution should have the ability to drill down into query returns regarding a potentially hazardous subject, vehicle, and/or location to find the details of that hazard</t>
  </si>
  <si>
    <t>The solution should have the ability to sort query results on any returned field</t>
  </si>
  <si>
    <t>The solutions should have the ability to notify users of a failed query (e.g., access to a database is unavailable)</t>
  </si>
  <si>
    <t>The solution should have the ability to intelligently handle ANI/ALI rebids through the interface</t>
  </si>
  <si>
    <t>The solution should include an API in order to interface to the state's Nebraska Intelligence and Threat Exchange (NITE)</t>
  </si>
  <si>
    <t>Standard Operating Procedures / Guidelines</t>
  </si>
  <si>
    <t>Completion Progress</t>
  </si>
  <si>
    <t>Total Items:</t>
  </si>
  <si>
    <t>Total Items Completed:</t>
  </si>
  <si>
    <r>
      <t xml:space="preserve">Difference (NO ANSWERS will appear in </t>
    </r>
    <r>
      <rPr>
        <b/>
        <sz val="11"/>
        <color rgb="FFFF0000"/>
        <rFont val="Calibri"/>
        <family val="2"/>
        <scheme val="minor"/>
      </rPr>
      <t>red</t>
    </r>
    <r>
      <rPr>
        <b/>
        <sz val="11"/>
        <color theme="1"/>
        <rFont val="Calibri"/>
        <family val="2"/>
        <scheme val="minor"/>
      </rPr>
      <t>):</t>
    </r>
  </si>
  <si>
    <t>TOTALS (Sum of numbers in columns C, D, E, F should equal column A</t>
  </si>
  <si>
    <t>Exhibit A</t>
  </si>
  <si>
    <t>BIDDER COMPLETING THIS MATRIX:</t>
  </si>
  <si>
    <t>BIDDER NAME</t>
  </si>
  <si>
    <t>Nebraska State Patrol - RFP 7194 Z1</t>
  </si>
  <si>
    <r>
      <rPr>
        <b/>
        <sz val="12"/>
        <color rgb="FFFF0000"/>
        <rFont val="Calibri"/>
        <family val="2"/>
        <scheme val="minor"/>
      </rPr>
      <t>Comments:</t>
    </r>
    <r>
      <rPr>
        <sz val="12"/>
        <color rgb="FFFF0000"/>
        <rFont val="Calibri"/>
        <family val="2"/>
        <scheme val="minor"/>
      </rPr>
      <t xml:space="preserve">  Bidders should explain how their solution satisfies the matrix requirement item.</t>
    </r>
  </si>
  <si>
    <t>Motorola</t>
  </si>
  <si>
    <t>The solution should allow for agency administrators to set a default profile using multiple windows and monitors that are accessible by all users</t>
  </si>
  <si>
    <r>
      <rPr>
        <b/>
        <sz val="14"/>
        <color rgb="FF000000"/>
        <rFont val="Calibri"/>
        <family val="2"/>
        <scheme val="minor"/>
      </rPr>
      <t xml:space="preserve"> Currently Complies:</t>
    </r>
    <r>
      <rPr>
        <sz val="14"/>
        <color rgb="FF000000"/>
        <rFont val="Calibri"/>
        <family val="2"/>
        <scheme val="minor"/>
      </rPr>
      <t xml:space="preserve">  This indicates the proposed solution meets all aspects of the requirement.</t>
    </r>
  </si>
  <si>
    <r>
      <rPr>
        <b/>
        <sz val="12"/>
        <color rgb="FFFF0000"/>
        <rFont val="Calibri"/>
        <family val="2"/>
        <scheme val="minor"/>
      </rPr>
      <t>Comments:</t>
    </r>
    <r>
      <rPr>
        <sz val="12"/>
        <color rgb="FFFF0000"/>
        <rFont val="Calibri"/>
        <family val="2"/>
        <scheme val="minor"/>
      </rPr>
      <t xml:space="preserve"> Bidders should explain why their solution does not meet the requirement.</t>
    </r>
  </si>
  <si>
    <r>
      <rPr>
        <b/>
        <sz val="12"/>
        <color rgb="FFFF0000"/>
        <rFont val="Calibri"/>
        <family val="2"/>
        <scheme val="minor"/>
      </rPr>
      <t>Comments:</t>
    </r>
    <r>
      <rPr>
        <sz val="12"/>
        <color rgb="FFFF0000"/>
        <rFont val="Calibri"/>
        <family val="2"/>
        <scheme val="minor"/>
      </rPr>
      <t xml:space="preserve"> Bidders should provide details indicating which part of the requirement cannot be met by the proposed solution and how the vendor partially complies (e.g., in conjunction with a third-party solution, "workaround", etc).</t>
    </r>
  </si>
  <si>
    <r>
      <rPr>
        <b/>
        <sz val="12"/>
        <color rgb="FFFF0000"/>
        <rFont val="Calibri"/>
        <family val="2"/>
        <scheme val="minor"/>
      </rPr>
      <t xml:space="preserve">Comments: </t>
    </r>
    <r>
      <rPr>
        <sz val="12"/>
        <color rgb="FFFF0000"/>
        <rFont val="Calibri"/>
        <family val="2"/>
        <scheme val="minor"/>
      </rPr>
      <t>Bidders should explain how their solution will comply (e.g., if this is a future development roadmap item - including the approximate date of expected compliance, if it is an item the vendor is willing to develop and provide as a contract deliverable, if the solution can be used in conjunction with a third-party application or "workaround" to achieve full compliance, etc.).</t>
    </r>
  </si>
  <si>
    <t>Currently Complies</t>
  </si>
  <si>
    <t>Mouse and Keyboard if required</t>
  </si>
  <si>
    <t>The solution should have the ability to receive Phase I and Phase II geographic X/Y coordinates from a cellular telephone carrier</t>
  </si>
  <si>
    <t>The solution should have the ability to validate intersections, regardless of which street name is entered first (e.g., Main St / Broadway, or Broadway / Main St).</t>
  </si>
  <si>
    <t>The solution should have the ability for users to utilize a single command to enter a field-initiated call and automatically place the initiating unit in an "at scene" status</t>
  </si>
  <si>
    <t>Troop area/beat</t>
  </si>
  <si>
    <t>Narrative/comments</t>
  </si>
  <si>
    <t>The solution should have the ability for users to select any number of people as part of a chat/message group with no limitation on the number of people in a group</t>
  </si>
  <si>
    <t>The solution should have the ability to perform a broadcast page/text to all users</t>
  </si>
  <si>
    <t>Unit or device ID</t>
  </si>
  <si>
    <t>The solution should have the ability to automatically query the Niche Law Enforcement RMS upon dispatch for the following:</t>
  </si>
  <si>
    <t>Closed streets in CAD</t>
  </si>
  <si>
    <t>The solution should have the ability to access and read all call narratives associated with a call, regardless of whether assigned to the call</t>
  </si>
  <si>
    <t>The solution should have the ability to view BOLOs in the mobile environment</t>
  </si>
  <si>
    <t>The solution should have the ability for field personnel to generate BOLOs</t>
  </si>
  <si>
    <t>Live data sources such as weather, road closures, etc.</t>
  </si>
  <si>
    <t>The solution should have the ability for users to sort a summary of previous calls by:</t>
  </si>
  <si>
    <t xml:space="preserve">The solution should have the ability to hover/click on the map to view the following:  </t>
  </si>
  <si>
    <t>The solution should provide the ability for the command line to allow for updates of all units on a call simultaneously using call for service number (e.g., all units at scene at the same time, all units in service at the same time)</t>
  </si>
  <si>
    <t>The solution should provide the ability for the command line to allow for all commands to be executed using a unit number or call for service number (where applicable)</t>
  </si>
  <si>
    <t>The solution should have the ability to provide an AVL playback utility based on specific units and a date/time range</t>
  </si>
  <si>
    <t>Schedule Anywhere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</si>
</sst>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b/>
      <sz val="11"/>
      <color theme="1"/>
      <name val="Calibri"/>
      <family val="2"/>
      <scheme val="minor"/>
    </font>
    <font>
      <sz val="11"/>
      <color rgb="FF000000"/>
      <name val="Calibri"/>
      <family val="2"/>
      <scheme val="minor"/>
    </font>
    <font>
      <b/>
      <sz val="11"/>
      <color theme="1"/>
      <name val="Century Gothic"/>
      <family val="2"/>
    </font>
    <font>
      <sz val="11"/>
      <color theme="1"/>
      <name val="Century Gothic"/>
      <family val="2"/>
    </font>
    <font>
      <sz val="14"/>
      <color theme="1"/>
      <name val="Calibri"/>
      <family val="2"/>
      <scheme val="minor"/>
    </font>
    <font>
      <b/>
      <sz val="11"/>
      <name val="Calibri"/>
      <family val="2"/>
      <scheme val="minor"/>
    </font>
    <font>
      <b/>
      <sz val="11"/>
      <color theme="5" tint="-0.24994659260841701"/>
      <name val="Century Gothic"/>
      <family val="2"/>
    </font>
    <font>
      <sz val="11"/>
      <color theme="1"/>
      <name val="Calibri"/>
      <family val="2"/>
    </font>
    <font>
      <b/>
      <sz val="11"/>
      <color theme="1"/>
      <name val="Calibri"/>
      <family val="2"/>
    </font>
    <font>
      <sz val="11"/>
      <color rgb="FF000000"/>
      <name val="Calibri"/>
      <family val="2"/>
    </font>
    <font>
      <sz val="11"/>
      <color theme="1"/>
      <name val="Calibri"/>
      <family val="2"/>
      <scheme val="minor"/>
    </font>
    <font>
      <sz val="11"/>
      <name val="Calibri"/>
      <family val="2"/>
      <scheme val="minor"/>
    </font>
    <font>
      <sz val="13.5"/>
      <color theme="1"/>
      <name val="Calibri"/>
      <family val="2"/>
      <scheme val="minor"/>
    </font>
    <font>
      <b/>
      <sz val="11"/>
      <color theme="5" tint="-0.24994659260841701"/>
      <name val="Calibri"/>
      <family val="2"/>
      <scheme val="minor"/>
    </font>
    <font>
      <sz val="11.5"/>
      <color theme="1"/>
      <name val="Calibri"/>
      <family val="2"/>
      <scheme val="minor"/>
    </font>
    <font>
      <sz val="11"/>
      <color theme="5" tint="-0.24994659260841701"/>
      <name val="Calibri"/>
      <family val="2"/>
      <scheme val="minor"/>
    </font>
    <font>
      <sz val="13.5"/>
      <color rgb="FF000000"/>
      <name val="Calibri"/>
      <family val="2"/>
      <scheme val="minor"/>
    </font>
    <font>
      <sz val="11"/>
      <color rgb="FF0F0F0F"/>
      <name val="Calibri"/>
      <family val="2"/>
    </font>
    <font>
      <sz val="11"/>
      <color rgb="FF1F1F1F"/>
      <name val="Calibri"/>
      <family val="2"/>
    </font>
    <font>
      <sz val="11"/>
      <color rgb="FF282828"/>
      <name val="Calibri"/>
      <family val="2"/>
    </font>
    <font>
      <sz val="11"/>
      <color rgb="FF262626"/>
      <name val="Calibri"/>
      <family val="2"/>
    </font>
    <font>
      <b/>
      <sz val="11"/>
      <color theme="0"/>
      <name val="Calibri"/>
      <family val="2"/>
      <scheme val="minor"/>
    </font>
    <font>
      <sz val="10"/>
      <name val="Arial"/>
      <family val="2"/>
    </font>
    <font>
      <b/>
      <i/>
      <sz val="11"/>
      <color rgb="FFFF0000"/>
      <name val="Calibri"/>
      <family val="2"/>
      <scheme val="minor"/>
    </font>
    <font>
      <sz val="11"/>
      <color theme="0"/>
      <name val="Calibri"/>
      <family val="2"/>
      <scheme val="minor"/>
    </font>
    <font>
      <b/>
      <sz val="11"/>
      <color theme="0"/>
      <name val="Calibri"/>
      <family val="2"/>
    </font>
    <font>
      <sz val="11"/>
      <color theme="0"/>
      <name val="Century Gothic"/>
      <family val="2"/>
    </font>
    <font>
      <sz val="11"/>
      <color theme="0"/>
      <name val="Calibri"/>
      <family val="2"/>
    </font>
    <font>
      <sz val="11"/>
      <name val="Calibri"/>
      <family val="2"/>
    </font>
    <font>
      <b/>
      <sz val="11"/>
      <name val="Calibri"/>
      <family val="2"/>
    </font>
    <font>
      <b/>
      <i/>
      <sz val="11"/>
      <color rgb="FFFF0000"/>
      <name val="Calibri"/>
      <family val="2"/>
    </font>
    <font>
      <b/>
      <sz val="12"/>
      <color theme="0"/>
      <name val="Calibri"/>
      <family val="2"/>
    </font>
    <font>
      <b/>
      <sz val="14"/>
      <color rgb="FF000000"/>
      <name val="Calibri"/>
      <family val="2"/>
      <scheme val="minor"/>
    </font>
    <font>
      <b/>
      <sz val="20"/>
      <color rgb="FF141414"/>
      <name val="Segoe UI"/>
      <family val="2"/>
    </font>
    <font>
      <sz val="12"/>
      <color theme="1"/>
      <name val="Calibri"/>
      <family val="2"/>
      <scheme val="minor"/>
    </font>
    <font>
      <b/>
      <sz val="20"/>
      <name val="Segoe UI"/>
      <family val="2"/>
    </font>
    <font>
      <b/>
      <sz val="13"/>
      <color theme="1"/>
      <name val="Calibri"/>
      <family val="2"/>
      <scheme val="minor"/>
    </font>
    <font>
      <sz val="13"/>
      <color theme="1"/>
      <name val="Century Gothic"/>
      <family val="2"/>
    </font>
    <font>
      <b/>
      <sz val="13"/>
      <color theme="1"/>
      <name val="Calibri"/>
      <family val="2"/>
    </font>
    <font>
      <sz val="13"/>
      <color theme="1"/>
      <name val="Calibri"/>
      <family val="2"/>
      <scheme val="minor"/>
    </font>
    <font>
      <sz val="13"/>
      <color theme="1"/>
      <name val="Calibri"/>
      <family val="2"/>
    </font>
    <font>
      <sz val="13"/>
      <name val="Calibri"/>
      <family val="2"/>
      <scheme val="minor"/>
    </font>
    <font>
      <b/>
      <sz val="13"/>
      <color rgb="FF000000"/>
      <name val="Calibri"/>
      <family val="2"/>
      <scheme val="minor"/>
    </font>
    <font>
      <b/>
      <sz val="13"/>
      <color theme="1"/>
      <name val="Century Gothic"/>
      <family val="2"/>
    </font>
    <font>
      <sz val="11"/>
      <color rgb="FFFF0000"/>
      <name val="Calibri"/>
      <family val="2"/>
    </font>
    <font>
      <b/>
      <sz val="14"/>
      <name val="Calibri"/>
      <family val="2"/>
      <scheme val="minor"/>
    </font>
    <font>
      <b/>
      <sz val="12"/>
      <name val="Calibri"/>
      <family val="2"/>
      <scheme val="minor"/>
    </font>
    <font>
      <b/>
      <sz val="13"/>
      <color rgb="FFE06F30"/>
      <name val="Calibri"/>
      <family val="2"/>
      <scheme val="minor"/>
    </font>
    <font>
      <sz val="13"/>
      <color rgb="FFE06F30"/>
      <name val="Calibri"/>
      <family val="2"/>
      <scheme val="minor"/>
    </font>
    <font>
      <sz val="14"/>
      <color rgb="FF000000"/>
      <name val="Calibri"/>
      <family val="2"/>
      <scheme val="minor"/>
    </font>
    <font>
      <sz val="11"/>
      <name val="Century Gothic"/>
      <family val="2"/>
    </font>
    <font>
      <b/>
      <sz val="11"/>
      <color rgb="FFFF0000"/>
      <name val="Calibri"/>
      <family val="2"/>
      <scheme val="minor"/>
    </font>
    <font>
      <b/>
      <sz val="13"/>
      <name val="Century Gothic"/>
      <family val="2"/>
    </font>
    <font>
      <sz val="11"/>
      <color rgb="FF000000"/>
      <name val="Times New Roman"/>
      <family val="1"/>
    </font>
    <font>
      <sz val="11"/>
      <color theme="1"/>
      <name val="Times New Roman"/>
      <family val="1"/>
    </font>
    <font>
      <sz val="16"/>
      <color theme="1"/>
      <name val="Calibri"/>
      <family val="2"/>
    </font>
    <font>
      <sz val="14"/>
      <name val="Calibri"/>
      <family val="2"/>
      <scheme val="minor"/>
    </font>
    <font>
      <sz val="12"/>
      <color rgb="FFFF0000"/>
      <name val="Calibri"/>
      <family val="2"/>
      <scheme val="minor"/>
    </font>
    <font>
      <b/>
      <sz val="12"/>
      <color rgb="FFFF0000"/>
      <name val="Calibri"/>
      <family val="2"/>
      <scheme val="minor"/>
    </font>
  </fonts>
  <fills count="19">
    <fill>
      <patternFill patternType="none"/>
    </fill>
    <fill>
      <patternFill patternType="gray125"/>
    </fill>
    <fill>
      <patternFill patternType="solid">
        <fgColor rgb="FFFFCC99"/>
      </patternFill>
    </fill>
    <fill>
      <patternFill patternType="solid">
        <fgColor theme="2" tint="-9.9978637043366805E-2"/>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E06F33"/>
        <bgColor indexed="64"/>
      </patternFill>
    </fill>
    <fill>
      <patternFill patternType="solid">
        <fgColor rgb="FF58595B"/>
        <bgColor indexed="64"/>
      </patternFill>
    </fill>
    <fill>
      <patternFill patternType="solid">
        <fgColor theme="0" tint="-0.14999847407452621"/>
        <bgColor indexed="64"/>
      </patternFill>
    </fill>
    <fill>
      <patternFill patternType="solid">
        <fgColor rgb="FFE06F30"/>
        <bgColor indexed="64"/>
      </patternFill>
    </fill>
    <fill>
      <patternFill patternType="solid">
        <fgColor theme="0"/>
        <bgColor indexed="64"/>
      </patternFill>
    </fill>
    <fill>
      <patternFill patternType="solid">
        <fgColor theme="0" tint="-0.14999847407452621"/>
        <bgColor rgb="FF000000"/>
      </patternFill>
    </fill>
    <fill>
      <patternFill patternType="solid">
        <fgColor rgb="FFFFFF00"/>
        <bgColor indexed="64"/>
      </patternFill>
    </fill>
    <fill>
      <patternFill patternType="solid">
        <fgColor theme="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6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rgb="FF7F7F7F"/>
      </left>
      <right/>
      <top style="medium">
        <color indexed="64"/>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indexed="64"/>
      </left>
      <right style="hair">
        <color indexed="64"/>
      </right>
      <top/>
      <bottom/>
      <diagonal/>
    </border>
    <border>
      <left style="hair">
        <color indexed="64"/>
      </left>
      <right style="medium">
        <color indexed="64"/>
      </right>
      <top style="hair">
        <color indexed="64"/>
      </top>
      <bottom style="medium">
        <color indexed="64"/>
      </bottom>
      <diagonal/>
    </border>
    <border>
      <left style="thick">
        <color indexed="64"/>
      </left>
      <right/>
      <top/>
      <bottom/>
      <diagonal/>
    </border>
    <border>
      <left/>
      <right/>
      <top/>
      <bottom style="thin">
        <color auto="1"/>
      </bottom>
      <diagonal/>
    </border>
    <border>
      <left style="thick">
        <color indexed="64"/>
      </left>
      <right style="thick">
        <color indexed="64"/>
      </right>
      <top style="medium">
        <color indexed="64"/>
      </top>
      <bottom/>
      <diagonal/>
    </border>
    <border>
      <left style="thick">
        <color indexed="64"/>
      </left>
      <right style="thick">
        <color indexed="64"/>
      </right>
      <top/>
      <bottom style="double">
        <color indexed="64"/>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auto="1"/>
      </right>
      <top/>
      <bottom/>
      <diagonal/>
    </border>
    <border>
      <left style="thick">
        <color indexed="64"/>
      </left>
      <right style="thick">
        <color indexed="64"/>
      </right>
      <top/>
      <bottom style="hair">
        <color indexed="64"/>
      </bottom>
      <diagonal/>
    </border>
  </borders>
  <cellStyleXfs count="4">
    <xf numFmtId="0" fontId="0" fillId="0" borderId="0"/>
    <xf numFmtId="0" fontId="3" fillId="2" borderId="1" applyNumberFormat="0" applyProtection="0">
      <alignment horizontal="center" vertical="center" wrapText="1"/>
    </xf>
    <xf numFmtId="0" fontId="7" fillId="4" borderId="1" applyNumberFormat="0" applyProtection="0">
      <alignment horizontal="center" vertical="center" wrapText="1"/>
    </xf>
    <xf numFmtId="0" fontId="23" fillId="0" borderId="0"/>
  </cellStyleXfs>
  <cellXfs count="370">
    <xf numFmtId="0" fontId="0" fillId="0" borderId="0" xfId="0"/>
    <xf numFmtId="0" fontId="0" fillId="0" borderId="0" xfId="0" applyAlignment="1">
      <alignment horizontal="center" vertical="center"/>
    </xf>
    <xf numFmtId="0" fontId="0" fillId="0" borderId="2" xfId="0" applyBorder="1" applyAlignment="1">
      <alignment vertical="center" wrapText="1"/>
    </xf>
    <xf numFmtId="0" fontId="4" fillId="0" borderId="0" xfId="0" applyFont="1"/>
    <xf numFmtId="0" fontId="4" fillId="0" borderId="0" xfId="0" applyFont="1" applyAlignment="1">
      <alignment horizontal="left" vertical="center"/>
    </xf>
    <xf numFmtId="0" fontId="4" fillId="0" borderId="0" xfId="0" applyFont="1" applyAlignment="1">
      <alignment wrapText="1"/>
    </xf>
    <xf numFmtId="0" fontId="4" fillId="0" borderId="2" xfId="0" applyFont="1" applyBorder="1" applyAlignment="1">
      <alignment vertical="center" wrapText="1"/>
    </xf>
    <xf numFmtId="0" fontId="4" fillId="0" borderId="2" xfId="0" applyFont="1" applyBorder="1"/>
    <xf numFmtId="0" fontId="0" fillId="0" borderId="0" xfId="0" applyAlignment="1">
      <alignment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vertical="top" wrapText="1"/>
    </xf>
    <xf numFmtId="0" fontId="12" fillId="0" borderId="2" xfId="0" applyFont="1" applyBorder="1" applyAlignment="1">
      <alignment vertical="center" wrapText="1"/>
    </xf>
    <xf numFmtId="0" fontId="0" fillId="0" borderId="3" xfId="0" applyBorder="1" applyAlignment="1">
      <alignment vertical="top" wrapText="1"/>
    </xf>
    <xf numFmtId="0" fontId="8" fillId="0" borderId="4" xfId="0" applyFont="1" applyBorder="1" applyAlignment="1">
      <alignment vertical="top" wrapText="1"/>
    </xf>
    <xf numFmtId="0" fontId="8" fillId="0" borderId="2" xfId="0" applyFont="1" applyBorder="1" applyAlignment="1">
      <alignment horizontal="left" vertical="top" wrapText="1"/>
    </xf>
    <xf numFmtId="0" fontId="8" fillId="0" borderId="2" xfId="0" applyFont="1" applyBorder="1" applyAlignment="1">
      <alignment vertical="top" wrapText="1"/>
    </xf>
    <xf numFmtId="0" fontId="8" fillId="0" borderId="4" xfId="0" applyFont="1" applyBorder="1" applyAlignment="1">
      <alignment horizontal="left" vertical="top" wrapText="1"/>
    </xf>
    <xf numFmtId="0" fontId="8" fillId="0" borderId="2" xfId="0" applyFont="1" applyBorder="1"/>
    <xf numFmtId="0" fontId="8" fillId="0" borderId="3" xfId="0" applyFont="1" applyBorder="1"/>
    <xf numFmtId="0" fontId="8" fillId="0" borderId="4" xfId="0" applyFont="1" applyBorder="1"/>
    <xf numFmtId="0" fontId="8" fillId="0" borderId="3" xfId="0" applyFont="1" applyBorder="1" applyAlignment="1">
      <alignment horizontal="left" vertical="top" wrapText="1"/>
    </xf>
    <xf numFmtId="0" fontId="0" fillId="0" borderId="3" xfId="0"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vertical="top" wrapText="1"/>
    </xf>
    <xf numFmtId="0" fontId="13" fillId="0" borderId="2" xfId="0" applyFont="1" applyBorder="1" applyAlignment="1">
      <alignment vertical="top" wrapText="1"/>
    </xf>
    <xf numFmtId="0" fontId="5" fillId="0" borderId="2" xfId="0" applyFont="1" applyBorder="1" applyAlignment="1">
      <alignment vertical="top" wrapText="1"/>
    </xf>
    <xf numFmtId="0" fontId="15" fillId="0" borderId="2" xfId="0" applyFont="1" applyBorder="1" applyAlignment="1">
      <alignment vertical="top" wrapText="1"/>
    </xf>
    <xf numFmtId="0" fontId="2" fillId="0" borderId="4" xfId="0" applyFont="1" applyBorder="1" applyAlignment="1">
      <alignment horizontal="left" vertical="top" wrapText="1"/>
    </xf>
    <xf numFmtId="0" fontId="0" fillId="0" borderId="4" xfId="0" applyBorder="1" applyAlignment="1">
      <alignment vertical="top" wrapText="1"/>
    </xf>
    <xf numFmtId="0" fontId="2" fillId="0" borderId="4" xfId="0" applyFont="1" applyBorder="1" applyAlignment="1">
      <alignment vertical="center" wrapText="1"/>
    </xf>
    <xf numFmtId="0" fontId="2" fillId="0" borderId="4" xfId="0" applyFont="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top" wrapText="1"/>
    </xf>
    <xf numFmtId="0" fontId="1" fillId="0" borderId="0" xfId="2" applyFont="1" applyFill="1" applyBorder="1" applyAlignment="1">
      <alignment vertical="center" wrapText="1"/>
    </xf>
    <xf numFmtId="0" fontId="1" fillId="5" borderId="7" xfId="2" applyFont="1" applyFill="1" applyBorder="1" applyAlignment="1">
      <alignment vertical="center" wrapText="1"/>
    </xf>
    <xf numFmtId="0" fontId="1" fillId="5" borderId="15" xfId="2" applyFont="1" applyFill="1" applyBorder="1" applyAlignment="1">
      <alignment vertical="center" wrapText="1"/>
    </xf>
    <xf numFmtId="0" fontId="2" fillId="0" borderId="3" xfId="0" applyFont="1" applyBorder="1" applyAlignment="1">
      <alignment horizontal="left" vertical="top" wrapText="1"/>
    </xf>
    <xf numFmtId="0" fontId="8" fillId="0" borderId="0" xfId="0" applyFont="1"/>
    <xf numFmtId="0" fontId="11" fillId="0" borderId="0" xfId="0" applyFont="1" applyAlignment="1">
      <alignment horizontal="center" vertical="center"/>
    </xf>
    <xf numFmtId="0" fontId="11" fillId="0" borderId="0" xfId="0" applyFont="1"/>
    <xf numFmtId="0" fontId="16" fillId="0" borderId="2" xfId="2" applyFont="1" applyFill="1" applyBorder="1">
      <alignment horizontal="center" vertical="center" wrapText="1"/>
    </xf>
    <xf numFmtId="0" fontId="0" fillId="0" borderId="2" xfId="0" applyBorder="1" applyAlignment="1">
      <alignment vertical="top"/>
    </xf>
    <xf numFmtId="0" fontId="2" fillId="0" borderId="3" xfId="0" applyFont="1" applyBorder="1" applyAlignment="1">
      <alignment vertical="center" wrapText="1"/>
    </xf>
    <xf numFmtId="0" fontId="13" fillId="0" borderId="4" xfId="0" applyFont="1" applyBorder="1" applyAlignment="1">
      <alignment vertical="top" wrapText="1"/>
    </xf>
    <xf numFmtId="0" fontId="11" fillId="2" borderId="7" xfId="1" applyFont="1" applyBorder="1" applyAlignment="1">
      <alignment vertical="center" wrapText="1"/>
    </xf>
    <xf numFmtId="0" fontId="13" fillId="0" borderId="3" xfId="0" applyFont="1" applyBorder="1" applyAlignment="1">
      <alignment vertical="top" wrapText="1"/>
    </xf>
    <xf numFmtId="0" fontId="11" fillId="5" borderId="15" xfId="2" applyFont="1" applyFill="1" applyBorder="1" applyAlignment="1">
      <alignment vertical="center" wrapText="1"/>
    </xf>
    <xf numFmtId="0" fontId="11" fillId="0" borderId="2" xfId="1" applyFont="1" applyFill="1" applyBorder="1" applyAlignment="1">
      <alignment vertical="center" wrapText="1"/>
    </xf>
    <xf numFmtId="0" fontId="1" fillId="2" borderId="15" xfId="1" applyFont="1" applyBorder="1" applyAlignment="1">
      <alignment vertical="center" wrapText="1"/>
    </xf>
    <xf numFmtId="0" fontId="2" fillId="0" borderId="14" xfId="0" applyFont="1" applyBorder="1" applyAlignment="1">
      <alignment vertical="top" wrapText="1"/>
    </xf>
    <xf numFmtId="0" fontId="2" fillId="0" borderId="16" xfId="0" applyFont="1" applyBorder="1" applyAlignment="1">
      <alignment vertical="top" wrapText="1"/>
    </xf>
    <xf numFmtId="0" fontId="2" fillId="0" borderId="16" xfId="0" applyFont="1" applyBorder="1" applyAlignment="1">
      <alignment vertical="center" wrapText="1"/>
    </xf>
    <xf numFmtId="0" fontId="17" fillId="0" borderId="4" xfId="0" applyFont="1" applyBorder="1" applyAlignment="1">
      <alignment vertical="top" wrapText="1"/>
    </xf>
    <xf numFmtId="0" fontId="1" fillId="2" borderId="7" xfId="1" applyFont="1" applyBorder="1" applyAlignment="1">
      <alignment vertical="center" wrapText="1"/>
    </xf>
    <xf numFmtId="0" fontId="1" fillId="2" borderId="9" xfId="1" applyFont="1" applyBorder="1" applyAlignment="1">
      <alignment vertical="center" wrapText="1"/>
    </xf>
    <xf numFmtId="0" fontId="11" fillId="0" borderId="4" xfId="1" applyFont="1" applyFill="1" applyBorder="1" applyAlignment="1">
      <alignment vertical="center" wrapText="1"/>
    </xf>
    <xf numFmtId="0" fontId="0" fillId="0" borderId="3" xfId="0" applyBorder="1" applyAlignment="1">
      <alignment vertical="top"/>
    </xf>
    <xf numFmtId="0" fontId="0" fillId="0" borderId="4" xfId="0" applyBorder="1" applyAlignment="1">
      <alignment vertical="top"/>
    </xf>
    <xf numFmtId="0" fontId="1" fillId="5" borderId="7" xfId="1" applyFont="1" applyFill="1" applyBorder="1" applyAlignment="1">
      <alignment vertical="center" wrapText="1"/>
    </xf>
    <xf numFmtId="0" fontId="14" fillId="5" borderId="7" xfId="2" applyFont="1" applyFill="1" applyBorder="1" applyAlignment="1">
      <alignment vertical="center"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12" fillId="0" borderId="2" xfId="0" applyFont="1" applyBorder="1" applyAlignment="1">
      <alignment horizontal="left" vertical="top" wrapText="1"/>
    </xf>
    <xf numFmtId="0" fontId="12" fillId="0" borderId="2" xfId="2" applyFont="1" applyFill="1" applyBorder="1" applyAlignment="1">
      <alignment horizontal="left" vertical="top" wrapText="1"/>
    </xf>
    <xf numFmtId="0" fontId="11" fillId="0" borderId="0" xfId="0" applyFont="1" applyAlignment="1">
      <alignment horizontal="left" vertical="top"/>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2" xfId="0" applyFont="1" applyBorder="1" applyAlignment="1">
      <alignment vertical="center" wrapText="1"/>
    </xf>
    <xf numFmtId="0" fontId="6" fillId="2" borderId="8" xfId="1" applyFont="1" applyBorder="1" applyAlignment="1">
      <alignment vertical="center" wrapText="1"/>
    </xf>
    <xf numFmtId="0" fontId="1" fillId="3" borderId="2" xfId="2" applyFont="1" applyFill="1" applyBorder="1">
      <alignment horizontal="center" vertical="center" wrapText="1"/>
    </xf>
    <xf numFmtId="0" fontId="6" fillId="2" borderId="7" xfId="1" applyFont="1" applyBorder="1" applyAlignment="1">
      <alignment vertical="top" wrapText="1"/>
    </xf>
    <xf numFmtId="0" fontId="0" fillId="0" borderId="0" xfId="0" applyAlignment="1">
      <alignment vertical="center"/>
    </xf>
    <xf numFmtId="0" fontId="4" fillId="0" borderId="2" xfId="0" applyFont="1" applyBorder="1" applyAlignment="1">
      <alignment vertical="top" wrapText="1"/>
    </xf>
    <xf numFmtId="0" fontId="8" fillId="0" borderId="2" xfId="0" applyFont="1" applyBorder="1" applyAlignment="1">
      <alignment vertical="center" wrapText="1"/>
    </xf>
    <xf numFmtId="0" fontId="18" fillId="0" borderId="2" xfId="0" applyFont="1" applyBorder="1" applyAlignment="1">
      <alignmen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8" fillId="0" borderId="3" xfId="0" applyFont="1" applyBorder="1" applyAlignment="1">
      <alignment vertical="center" wrapText="1"/>
    </xf>
    <xf numFmtId="0" fontId="8" fillId="0" borderId="5" xfId="0" applyFont="1" applyBorder="1"/>
    <xf numFmtId="0" fontId="18" fillId="0" borderId="5" xfId="0" applyFont="1" applyBorder="1" applyAlignment="1">
      <alignment horizontal="left" vertical="top" wrapText="1"/>
    </xf>
    <xf numFmtId="0" fontId="8" fillId="0" borderId="5" xfId="0" applyFont="1" applyBorder="1" applyAlignment="1">
      <alignment vertical="center" wrapText="1"/>
    </xf>
    <xf numFmtId="0" fontId="18" fillId="0" borderId="4" xfId="0" applyFont="1" applyBorder="1" applyAlignment="1">
      <alignment horizontal="left" vertical="top" wrapText="1"/>
    </xf>
    <xf numFmtId="0" fontId="8" fillId="0" borderId="4" xfId="0" applyFont="1" applyBorder="1" applyAlignment="1">
      <alignment vertical="center" wrapText="1"/>
    </xf>
    <xf numFmtId="0" fontId="8" fillId="0" borderId="5" xfId="0" applyFont="1" applyBorder="1" applyAlignment="1">
      <alignment horizontal="left" vertical="top" wrapText="1"/>
    </xf>
    <xf numFmtId="0" fontId="8" fillId="0" borderId="0" xfId="0" applyFont="1" applyAlignment="1">
      <alignment wrapText="1"/>
    </xf>
    <xf numFmtId="0" fontId="8" fillId="0" borderId="4" xfId="0" applyFont="1" applyBorder="1" applyAlignment="1">
      <alignment vertical="top"/>
    </xf>
    <xf numFmtId="0" fontId="8" fillId="0" borderId="2" xfId="0" applyFont="1" applyBorder="1" applyAlignment="1">
      <alignment vertical="top"/>
    </xf>
    <xf numFmtId="0" fontId="18" fillId="0" borderId="2" xfId="0" applyFont="1" applyBorder="1" applyAlignment="1">
      <alignment horizontal="justify" vertical="top" wrapText="1"/>
    </xf>
    <xf numFmtId="0" fontId="18" fillId="0" borderId="4" xfId="0" applyFont="1" applyBorder="1" applyAlignment="1">
      <alignment vertical="top" wrapText="1"/>
    </xf>
    <xf numFmtId="0" fontId="8" fillId="0" borderId="5" xfId="0" applyFont="1" applyBorder="1" applyAlignment="1">
      <alignment vertical="top" wrapText="1"/>
    </xf>
    <xf numFmtId="0" fontId="8" fillId="0" borderId="5" xfId="0" applyFont="1" applyBorder="1" applyAlignment="1">
      <alignment vertical="top"/>
    </xf>
    <xf numFmtId="0" fontId="8" fillId="0" borderId="0" xfId="0" applyFont="1" applyAlignment="1">
      <alignment horizontal="left" vertical="top"/>
    </xf>
    <xf numFmtId="0" fontId="1" fillId="7" borderId="7" xfId="2" applyFont="1" applyFill="1" applyBorder="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xf>
    <xf numFmtId="0" fontId="8" fillId="0" borderId="0" xfId="0" applyFont="1" applyAlignment="1">
      <alignment horizontal="center" vertical="center"/>
    </xf>
    <xf numFmtId="0" fontId="12" fillId="0" borderId="0" xfId="0" applyFont="1" applyAlignment="1">
      <alignment vertical="center"/>
    </xf>
    <xf numFmtId="0" fontId="6" fillId="0" borderId="0" xfId="0" applyFont="1" applyAlignment="1">
      <alignment vertical="center"/>
    </xf>
    <xf numFmtId="0" fontId="6" fillId="0" borderId="0" xfId="3" applyFont="1" applyAlignment="1">
      <alignment horizontal="left" vertical="center"/>
    </xf>
    <xf numFmtId="0" fontId="24" fillId="0" borderId="0" xfId="3" applyFont="1" applyAlignment="1">
      <alignment vertical="center"/>
    </xf>
    <xf numFmtId="0" fontId="27" fillId="8" borderId="0" xfId="0" applyFont="1" applyFill="1"/>
    <xf numFmtId="0" fontId="25" fillId="8" borderId="0" xfId="0" applyFont="1" applyFill="1"/>
    <xf numFmtId="0" fontId="4"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Alignment="1">
      <alignment horizontal="left" vertical="center"/>
    </xf>
    <xf numFmtId="40" fontId="1" fillId="7" borderId="7" xfId="2" applyNumberFormat="1" applyFont="1" applyFill="1" applyBorder="1">
      <alignment horizontal="center" vertical="center" wrapText="1"/>
    </xf>
    <xf numFmtId="40" fontId="8" fillId="0" borderId="0" xfId="0" applyNumberFormat="1" applyFont="1" applyAlignment="1">
      <alignment horizontal="center" vertical="center"/>
    </xf>
    <xf numFmtId="40" fontId="12" fillId="0" borderId="0" xfId="0" applyNumberFormat="1" applyFont="1" applyAlignment="1">
      <alignment horizontal="center" vertical="center"/>
    </xf>
    <xf numFmtId="40" fontId="6" fillId="0" borderId="0" xfId="0" applyNumberFormat="1" applyFont="1" applyAlignment="1">
      <alignment horizontal="center" vertical="center"/>
    </xf>
    <xf numFmtId="40" fontId="8" fillId="0" borderId="4" xfId="0" applyNumberFormat="1" applyFont="1" applyBorder="1" applyAlignment="1">
      <alignment horizontal="center" vertical="center"/>
    </xf>
    <xf numFmtId="40" fontId="8" fillId="0" borderId="2" xfId="0" applyNumberFormat="1" applyFont="1" applyBorder="1" applyAlignment="1">
      <alignment horizontal="center" vertical="center"/>
    </xf>
    <xf numFmtId="40" fontId="8" fillId="0" borderId="5" xfId="0" applyNumberFormat="1" applyFont="1" applyBorder="1" applyAlignment="1">
      <alignment horizontal="center" vertical="center"/>
    </xf>
    <xf numFmtId="40" fontId="8" fillId="0" borderId="3" xfId="0" applyNumberFormat="1" applyFont="1" applyBorder="1" applyAlignment="1">
      <alignment horizontal="center" vertical="center"/>
    </xf>
    <xf numFmtId="40" fontId="4" fillId="0" borderId="2" xfId="0" applyNumberFormat="1" applyFont="1" applyBorder="1" applyAlignment="1">
      <alignment horizontal="center" vertical="center"/>
    </xf>
    <xf numFmtId="40" fontId="4" fillId="0" borderId="4" xfId="0" applyNumberFormat="1" applyFont="1" applyBorder="1" applyAlignment="1">
      <alignment horizontal="center" vertical="center"/>
    </xf>
    <xf numFmtId="40" fontId="4" fillId="0" borderId="0" xfId="0" applyNumberFormat="1" applyFont="1" applyAlignment="1">
      <alignment horizontal="center" vertical="center"/>
    </xf>
    <xf numFmtId="40" fontId="0" fillId="0" borderId="0" xfId="0" applyNumberFormat="1" applyAlignment="1">
      <alignment horizontal="center" vertical="center"/>
    </xf>
    <xf numFmtId="40" fontId="29" fillId="0" borderId="0" xfId="0" applyNumberFormat="1"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0" fillId="0" borderId="0" xfId="3" applyFont="1" applyAlignment="1">
      <alignment horizontal="left" vertical="center"/>
    </xf>
    <xf numFmtId="0" fontId="31" fillId="0" borderId="0" xfId="3" applyFont="1" applyAlignment="1">
      <alignment vertical="center"/>
    </xf>
    <xf numFmtId="40" fontId="30" fillId="0" borderId="0" xfId="0" applyNumberFormat="1" applyFont="1" applyAlignment="1">
      <alignment horizontal="center" vertical="center"/>
    </xf>
    <xf numFmtId="40" fontId="9" fillId="7" borderId="7" xfId="2" applyNumberFormat="1" applyFont="1" applyFill="1" applyBorder="1">
      <alignment horizontal="center" vertical="center" wrapText="1"/>
    </xf>
    <xf numFmtId="0" fontId="9" fillId="7" borderId="7" xfId="2" applyFont="1" applyFill="1" applyBorder="1">
      <alignment horizontal="center" vertical="center" wrapText="1"/>
    </xf>
    <xf numFmtId="0" fontId="28" fillId="8" borderId="0" xfId="0" applyFont="1" applyFill="1"/>
    <xf numFmtId="40" fontId="11" fillId="0" borderId="0" xfId="0" applyNumberFormat="1" applyFont="1" applyAlignment="1">
      <alignment horizontal="center" vertical="center"/>
    </xf>
    <xf numFmtId="0" fontId="8" fillId="0" borderId="24" xfId="0" applyFont="1" applyBorder="1"/>
    <xf numFmtId="0" fontId="8" fillId="0" borderId="25" xfId="0" applyFont="1" applyBorder="1" applyAlignment="1">
      <alignment horizontal="left" vertical="top"/>
    </xf>
    <xf numFmtId="0" fontId="9" fillId="0" borderId="24" xfId="0" applyFont="1" applyBorder="1"/>
    <xf numFmtId="0" fontId="30" fillId="9" borderId="25" xfId="0" applyFont="1" applyFill="1" applyBorder="1" applyAlignment="1">
      <alignment horizontal="center" vertical="top"/>
    </xf>
    <xf numFmtId="0" fontId="8" fillId="0" borderId="26" xfId="0" applyFont="1" applyBorder="1"/>
    <xf numFmtId="40" fontId="8" fillId="0" borderId="24" xfId="0" applyNumberFormat="1" applyFont="1" applyBorder="1" applyAlignment="1">
      <alignment horizontal="center" vertical="center" wrapText="1"/>
    </xf>
    <xf numFmtId="0" fontId="11" fillId="0" borderId="29" xfId="0" applyFont="1" applyBorder="1" applyAlignment="1">
      <alignment horizontal="left" vertical="center" wrapText="1"/>
    </xf>
    <xf numFmtId="0" fontId="2" fillId="0" borderId="29" xfId="0" applyFont="1" applyBorder="1" applyAlignment="1">
      <alignment vertical="center" wrapText="1"/>
    </xf>
    <xf numFmtId="40" fontId="8" fillId="0" borderId="24" xfId="0" applyNumberFormat="1" applyFont="1" applyBorder="1" applyAlignment="1">
      <alignment horizontal="center" vertical="center"/>
    </xf>
    <xf numFmtId="0" fontId="8" fillId="0" borderId="29" xfId="0" applyFont="1" applyBorder="1" applyAlignment="1">
      <alignment horizontal="left" vertical="center" wrapText="1"/>
    </xf>
    <xf numFmtId="40" fontId="8" fillId="11" borderId="24" xfId="0" applyNumberFormat="1" applyFont="1" applyFill="1" applyBorder="1" applyAlignment="1">
      <alignment horizontal="center" vertical="center"/>
    </xf>
    <xf numFmtId="0" fontId="8" fillId="11" borderId="29" xfId="0" applyFont="1" applyFill="1" applyBorder="1" applyAlignment="1">
      <alignment horizontal="left" vertical="top" wrapText="1"/>
    </xf>
    <xf numFmtId="40" fontId="8" fillId="0" borderId="24" xfId="2" applyNumberFormat="1" applyFont="1" applyFill="1" applyBorder="1">
      <alignment horizontal="center" vertical="center" wrapText="1"/>
    </xf>
    <xf numFmtId="0" fontId="11" fillId="0" borderId="29" xfId="2" applyFont="1" applyFill="1" applyBorder="1" applyAlignment="1">
      <alignment horizontal="left" vertical="center" wrapText="1"/>
    </xf>
    <xf numFmtId="0" fontId="10" fillId="0" borderId="29" xfId="0" applyFont="1" applyBorder="1" applyAlignment="1">
      <alignment horizontal="left" vertical="center" wrapText="1"/>
    </xf>
    <xf numFmtId="0" fontId="8" fillId="11" borderId="29" xfId="0" applyFont="1" applyFill="1" applyBorder="1" applyAlignment="1">
      <alignment horizontal="left" vertical="center" wrapText="1"/>
    </xf>
    <xf numFmtId="0" fontId="12" fillId="0" borderId="29" xfId="0" applyFont="1" applyBorder="1" applyAlignment="1">
      <alignment vertical="center" wrapText="1"/>
    </xf>
    <xf numFmtId="0" fontId="29" fillId="0" borderId="29" xfId="0" applyFont="1" applyBorder="1" applyAlignment="1">
      <alignment horizontal="left" vertical="center" wrapText="1"/>
    </xf>
    <xf numFmtId="0" fontId="2" fillId="11" borderId="29" xfId="0" applyFont="1" applyFill="1" applyBorder="1" applyAlignment="1">
      <alignment vertical="center" wrapText="1"/>
    </xf>
    <xf numFmtId="0" fontId="11" fillId="0" borderId="29" xfId="1" applyFont="1" applyFill="1" applyBorder="1" applyAlignment="1">
      <alignment horizontal="left" vertical="center" wrapText="1"/>
    </xf>
    <xf numFmtId="0" fontId="2" fillId="0" borderId="29" xfId="0" applyFont="1" applyBorder="1" applyAlignment="1">
      <alignment horizontal="left" vertical="center" wrapText="1"/>
    </xf>
    <xf numFmtId="0" fontId="11" fillId="0" borderId="29" xfId="1" applyFont="1" applyFill="1" applyBorder="1" applyAlignment="1">
      <alignment vertical="center" wrapText="1"/>
    </xf>
    <xf numFmtId="40" fontId="2" fillId="0" borderId="24" xfId="0" applyNumberFormat="1" applyFont="1" applyBorder="1" applyAlignment="1">
      <alignment horizontal="center" vertical="center" wrapText="1"/>
    </xf>
    <xf numFmtId="40" fontId="11" fillId="0" borderId="24" xfId="1" applyNumberFormat="1" applyFont="1" applyFill="1" applyBorder="1">
      <alignment horizontal="center" vertical="center" wrapText="1"/>
    </xf>
    <xf numFmtId="0" fontId="0" fillId="0" borderId="29" xfId="0" applyBorder="1" applyAlignment="1">
      <alignment vertical="center" wrapText="1"/>
    </xf>
    <xf numFmtId="0" fontId="2" fillId="0" borderId="29" xfId="0" applyFont="1" applyBorder="1" applyAlignment="1">
      <alignment horizontal="left" vertical="top" wrapText="1"/>
    </xf>
    <xf numFmtId="0" fontId="0" fillId="0" borderId="29" xfId="0" applyBorder="1" applyAlignment="1">
      <alignment horizontal="left" vertical="top" wrapText="1"/>
    </xf>
    <xf numFmtId="40" fontId="11" fillId="0" borderId="26" xfId="0" applyNumberFormat="1" applyFont="1" applyBorder="1" applyAlignment="1">
      <alignment horizontal="center" vertical="center"/>
    </xf>
    <xf numFmtId="0" fontId="9" fillId="0" borderId="24" xfId="0" applyFont="1" applyBorder="1" applyAlignment="1">
      <alignment horizontal="left"/>
    </xf>
    <xf numFmtId="0" fontId="2" fillId="0" borderId="29" xfId="0" applyFont="1" applyBorder="1" applyAlignment="1">
      <alignment horizontal="left" vertical="center" wrapText="1" indent="2"/>
    </xf>
    <xf numFmtId="0" fontId="8" fillId="0" borderId="29" xfId="0" applyFont="1" applyBorder="1" applyAlignment="1">
      <alignment horizontal="left" vertical="center" wrapText="1" indent="2"/>
    </xf>
    <xf numFmtId="0" fontId="2" fillId="11" borderId="29" xfId="0" applyFont="1" applyFill="1" applyBorder="1" applyAlignment="1">
      <alignment horizontal="left" vertical="center" wrapText="1" indent="2"/>
    </xf>
    <xf numFmtId="0" fontId="11" fillId="0" borderId="29" xfId="1" applyFont="1" applyFill="1" applyBorder="1" applyAlignment="1">
      <alignment horizontal="left" vertical="center" wrapText="1" indent="2"/>
    </xf>
    <xf numFmtId="0" fontId="11" fillId="0" borderId="29" xfId="2" applyFont="1" applyFill="1" applyBorder="1" applyAlignment="1">
      <alignment horizontal="left" vertical="center" wrapText="1" indent="2"/>
    </xf>
    <xf numFmtId="0" fontId="12" fillId="0" borderId="29" xfId="0" applyFont="1" applyBorder="1" applyAlignment="1">
      <alignment horizontal="left" vertical="center" wrapText="1" indent="2"/>
    </xf>
    <xf numFmtId="0" fontId="0" fillId="0" borderId="29" xfId="0" applyBorder="1" applyAlignment="1">
      <alignment horizontal="left" vertical="center" wrapText="1"/>
    </xf>
    <xf numFmtId="0" fontId="2" fillId="0" borderId="29" xfId="0" applyFont="1" applyBorder="1" applyAlignment="1">
      <alignment horizontal="left" vertical="center" wrapText="1" indent="1"/>
    </xf>
    <xf numFmtId="0" fontId="11" fillId="11" borderId="29" xfId="0" applyFont="1" applyFill="1" applyBorder="1" applyAlignment="1">
      <alignment horizontal="left" vertical="center" wrapText="1"/>
    </xf>
    <xf numFmtId="0" fontId="11" fillId="0" borderId="30" xfId="0" applyFont="1" applyBorder="1" applyAlignment="1">
      <alignment vertical="center" wrapText="1"/>
    </xf>
    <xf numFmtId="0" fontId="30" fillId="9" borderId="24" xfId="0" applyFont="1" applyFill="1" applyBorder="1" applyAlignment="1">
      <alignment horizontal="center"/>
    </xf>
    <xf numFmtId="0" fontId="30" fillId="0" borderId="25" xfId="0" applyFont="1" applyBorder="1" applyAlignment="1">
      <alignment horizontal="left" vertical="top" indent="1"/>
    </xf>
    <xf numFmtId="0" fontId="8" fillId="0" borderId="25" xfId="0" applyFont="1" applyBorder="1" applyAlignment="1">
      <alignment horizontal="left" vertical="top" indent="1"/>
    </xf>
    <xf numFmtId="0" fontId="8" fillId="0" borderId="24" xfId="0" applyFont="1" applyBorder="1" applyAlignment="1">
      <alignment horizontal="left" indent="2"/>
    </xf>
    <xf numFmtId="0" fontId="9" fillId="0" borderId="24" xfId="0" applyFont="1" applyBorder="1" applyAlignment="1">
      <alignment horizontal="right" indent="2"/>
    </xf>
    <xf numFmtId="0" fontId="9" fillId="0" borderId="25" xfId="0" applyFont="1" applyBorder="1" applyAlignment="1">
      <alignment horizontal="left" vertical="top" indent="1"/>
    </xf>
    <xf numFmtId="0" fontId="8" fillId="0" borderId="24" xfId="0" applyFont="1" applyBorder="1" applyAlignment="1">
      <alignment horizontal="left" indent="4"/>
    </xf>
    <xf numFmtId="0" fontId="9" fillId="0" borderId="25" xfId="0" applyFont="1" applyBorder="1" applyAlignment="1">
      <alignment horizontal="left" vertical="top" indent="2"/>
    </xf>
    <xf numFmtId="3" fontId="8" fillId="0" borderId="25" xfId="0" applyNumberFormat="1" applyFont="1" applyBorder="1" applyAlignment="1">
      <alignment horizontal="left" vertical="top" indent="1"/>
    </xf>
    <xf numFmtId="3" fontId="8" fillId="11" borderId="25" xfId="0" applyNumberFormat="1" applyFont="1" applyFill="1" applyBorder="1" applyAlignment="1">
      <alignment horizontal="left" vertical="top" indent="1"/>
    </xf>
    <xf numFmtId="3" fontId="9" fillId="0" borderId="25" xfId="0" applyNumberFormat="1" applyFont="1" applyBorder="1" applyAlignment="1">
      <alignment horizontal="left" vertical="top" indent="1"/>
    </xf>
    <xf numFmtId="0" fontId="8" fillId="0" borderId="27" xfId="0" applyFont="1" applyBorder="1" applyAlignment="1">
      <alignment horizontal="left" vertical="top" indent="1"/>
    </xf>
    <xf numFmtId="40" fontId="0" fillId="0" borderId="36" xfId="0" applyNumberFormat="1" applyBorder="1" applyAlignment="1">
      <alignment horizontal="center" vertical="center" wrapText="1"/>
    </xf>
    <xf numFmtId="40" fontId="2" fillId="0" borderId="36" xfId="0" applyNumberFormat="1" applyFont="1" applyBorder="1" applyAlignment="1">
      <alignment horizontal="center" vertical="center" wrapText="1"/>
    </xf>
    <xf numFmtId="40" fontId="0" fillId="0" borderId="38" xfId="0" applyNumberFormat="1" applyBorder="1" applyAlignment="1">
      <alignment horizontal="center" vertical="center" wrapText="1"/>
    </xf>
    <xf numFmtId="0" fontId="34" fillId="3" borderId="40" xfId="0" applyFont="1" applyFill="1" applyBorder="1" applyAlignment="1" applyProtection="1">
      <alignment horizontal="center"/>
      <protection locked="0"/>
    </xf>
    <xf numFmtId="0" fontId="35" fillId="3" borderId="40" xfId="0" applyFont="1" applyFill="1" applyBorder="1" applyAlignment="1">
      <alignment horizontal="center" vertical="center"/>
    </xf>
    <xf numFmtId="40" fontId="1" fillId="3" borderId="44" xfId="0" applyNumberFormat="1" applyFont="1" applyFill="1" applyBorder="1" applyAlignment="1">
      <alignment horizontal="center" vertical="center" wrapText="1"/>
    </xf>
    <xf numFmtId="0" fontId="11" fillId="3" borderId="44" xfId="0" applyFont="1" applyFill="1" applyBorder="1" applyAlignment="1">
      <alignment horizontal="center" vertical="center"/>
    </xf>
    <xf numFmtId="40" fontId="11" fillId="15" borderId="0" xfId="0" applyNumberFormat="1" applyFont="1" applyFill="1" applyAlignment="1">
      <alignment horizontal="center" vertical="center"/>
    </xf>
    <xf numFmtId="0" fontId="1" fillId="15" borderId="0" xfId="0" quotePrefix="1" applyFont="1" applyFill="1" applyAlignment="1">
      <alignment horizontal="center" vertical="center" wrapText="1"/>
    </xf>
    <xf numFmtId="3" fontId="36" fillId="16" borderId="40" xfId="0" applyNumberFormat="1" applyFont="1" applyFill="1" applyBorder="1" applyAlignment="1" applyProtection="1">
      <alignment horizontal="center"/>
      <protection locked="0"/>
    </xf>
    <xf numFmtId="0" fontId="6" fillId="16" borderId="40" xfId="0" applyFont="1" applyFill="1" applyBorder="1" applyAlignment="1">
      <alignment horizontal="center" vertical="center" wrapText="1"/>
    </xf>
    <xf numFmtId="40" fontId="6" fillId="16" borderId="44" xfId="0" applyNumberFormat="1" applyFont="1" applyFill="1" applyBorder="1" applyAlignment="1">
      <alignment horizontal="center" vertical="center" wrapText="1"/>
    </xf>
    <xf numFmtId="0" fontId="12" fillId="16" borderId="44" xfId="0" quotePrefix="1" applyFont="1" applyFill="1" applyBorder="1" applyAlignment="1">
      <alignment horizontal="center" vertical="center" wrapText="1"/>
    </xf>
    <xf numFmtId="0" fontId="1" fillId="0" borderId="0" xfId="0" applyFont="1" applyAlignment="1">
      <alignment horizontal="left" vertical="center" wrapText="1"/>
    </xf>
    <xf numFmtId="0" fontId="34" fillId="3" borderId="40" xfId="0" applyFont="1" applyFill="1" applyBorder="1" applyAlignment="1">
      <alignment horizontal="center"/>
    </xf>
    <xf numFmtId="3" fontId="36" fillId="16" borderId="40" xfId="0" applyNumberFormat="1" applyFont="1" applyFill="1" applyBorder="1" applyAlignment="1">
      <alignment horizontal="center"/>
    </xf>
    <xf numFmtId="0" fontId="0" fillId="11" borderId="29" xfId="0" applyFill="1" applyBorder="1" applyAlignment="1">
      <alignment vertical="center" wrapText="1"/>
    </xf>
    <xf numFmtId="0" fontId="0" fillId="11" borderId="39" xfId="0" applyFill="1" applyBorder="1" applyAlignment="1">
      <alignment vertical="center" wrapText="1"/>
    </xf>
    <xf numFmtId="0" fontId="37" fillId="0" borderId="29" xfId="0" applyFont="1" applyBorder="1" applyAlignment="1" applyProtection="1">
      <alignment horizontal="center" vertical="center" wrapText="1"/>
      <protection locked="0"/>
    </xf>
    <xf numFmtId="0" fontId="37" fillId="14" borderId="29" xfId="0" quotePrefix="1" applyFont="1" applyFill="1" applyBorder="1" applyAlignment="1">
      <alignment horizontal="center" vertical="center" wrapText="1"/>
    </xf>
    <xf numFmtId="0" fontId="41" fillId="15" borderId="48" xfId="0" applyFont="1" applyFill="1" applyBorder="1" applyAlignment="1">
      <alignment horizontal="center" vertical="center" wrapText="1"/>
    </xf>
    <xf numFmtId="0" fontId="40" fillId="0" borderId="0" xfId="0" applyFont="1" applyAlignment="1">
      <alignment horizontal="center" vertical="center"/>
    </xf>
    <xf numFmtId="0" fontId="38" fillId="0" borderId="0" xfId="0" applyFont="1" applyAlignment="1">
      <alignment horizontal="center" vertical="center"/>
    </xf>
    <xf numFmtId="0" fontId="43" fillId="14" borderId="29" xfId="0" quotePrefix="1" applyFont="1" applyFill="1" applyBorder="1" applyAlignment="1">
      <alignment horizontal="center" vertical="center" wrapText="1"/>
    </xf>
    <xf numFmtId="0" fontId="43" fillId="0" borderId="29" xfId="0" applyFont="1" applyBorder="1" applyAlignment="1" applyProtection="1">
      <alignment horizontal="center" vertical="center" wrapText="1"/>
      <protection locked="0"/>
    </xf>
    <xf numFmtId="0" fontId="37" fillId="0" borderId="39" xfId="0" applyFont="1" applyBorder="1" applyAlignment="1" applyProtection="1">
      <alignment horizontal="center" vertical="center" wrapText="1"/>
      <protection locked="0"/>
    </xf>
    <xf numFmtId="0" fontId="8" fillId="0" borderId="24" xfId="0" applyFont="1" applyBorder="1" applyAlignment="1">
      <alignment vertical="center"/>
    </xf>
    <xf numFmtId="3" fontId="8" fillId="0" borderId="25" xfId="0" applyNumberFormat="1" applyFont="1" applyBorder="1" applyAlignment="1">
      <alignment horizontal="left" vertical="center"/>
    </xf>
    <xf numFmtId="0" fontId="8" fillId="0" borderId="25" xfId="0" applyFont="1" applyBorder="1" applyAlignment="1">
      <alignment horizontal="left" vertical="center"/>
    </xf>
    <xf numFmtId="0" fontId="9" fillId="0" borderId="24" xfId="0" applyFont="1" applyBorder="1" applyAlignment="1">
      <alignment horizontal="left" vertical="center"/>
    </xf>
    <xf numFmtId="0" fontId="8" fillId="0" borderId="25" xfId="0" applyFont="1" applyBorder="1" applyAlignment="1">
      <alignment horizontal="left" vertical="center" wrapText="1"/>
    </xf>
    <xf numFmtId="0" fontId="9" fillId="0" borderId="24" xfId="0" applyFont="1" applyBorder="1" applyAlignment="1">
      <alignment vertical="center"/>
    </xf>
    <xf numFmtId="0" fontId="8" fillId="0" borderId="24" xfId="0" applyFont="1" applyBorder="1" applyAlignment="1">
      <alignment horizontal="left" vertical="center"/>
    </xf>
    <xf numFmtId="0" fontId="37" fillId="0" borderId="29" xfId="1" applyFont="1" applyFill="1" applyBorder="1" applyProtection="1">
      <alignment horizontal="center" vertical="center" wrapText="1"/>
      <protection locked="0"/>
    </xf>
    <xf numFmtId="0" fontId="37" fillId="11" borderId="29" xfId="0" applyFont="1" applyFill="1" applyBorder="1" applyAlignment="1" applyProtection="1">
      <alignment horizontal="center" vertical="center" wrapText="1"/>
      <protection locked="0"/>
    </xf>
    <xf numFmtId="0" fontId="37" fillId="0" borderId="29" xfId="2" applyFont="1" applyFill="1" applyBorder="1" applyProtection="1">
      <alignment horizontal="center" vertical="center" wrapText="1"/>
      <protection locked="0"/>
    </xf>
    <xf numFmtId="0" fontId="37" fillId="0" borderId="30" xfId="0" applyFont="1" applyBorder="1" applyAlignment="1" applyProtection="1">
      <alignment horizontal="center" vertical="center"/>
      <protection locked="0"/>
    </xf>
    <xf numFmtId="0" fontId="39" fillId="15" borderId="48" xfId="0" applyFont="1" applyFill="1" applyBorder="1" applyAlignment="1">
      <alignment horizontal="center" vertical="center" wrapText="1"/>
    </xf>
    <xf numFmtId="0" fontId="37" fillId="0" borderId="0" xfId="0" applyFont="1" applyAlignment="1">
      <alignment horizontal="center" vertical="center"/>
    </xf>
    <xf numFmtId="0" fontId="44" fillId="0" borderId="0" xfId="0" applyFont="1" applyAlignment="1">
      <alignment horizontal="center" vertical="center"/>
    </xf>
    <xf numFmtId="0" fontId="40" fillId="15" borderId="48" xfId="0" applyFont="1" applyFill="1" applyBorder="1" applyAlignment="1">
      <alignment horizontal="center" vertical="center" wrapText="1"/>
    </xf>
    <xf numFmtId="0" fontId="0" fillId="0" borderId="30" xfId="0" applyBorder="1" applyAlignment="1">
      <alignment horizontal="left" vertical="center" wrapText="1"/>
    </xf>
    <xf numFmtId="0" fontId="37" fillId="0" borderId="30" xfId="0" applyFont="1" applyBorder="1" applyAlignment="1" applyProtection="1">
      <alignment horizontal="center" vertical="center" wrapText="1"/>
      <protection locked="0"/>
    </xf>
    <xf numFmtId="0" fontId="45" fillId="0" borderId="0" xfId="0" applyFont="1"/>
    <xf numFmtId="0" fontId="0" fillId="0" borderId="29" xfId="0" applyBorder="1" applyAlignment="1">
      <alignment horizontal="left" vertical="center" wrapText="1" indent="2"/>
    </xf>
    <xf numFmtId="0" fontId="0" fillId="11" borderId="29" xfId="0" applyFill="1" applyBorder="1" applyAlignment="1">
      <alignment horizontal="left" vertical="center" wrapText="1" indent="2"/>
    </xf>
    <xf numFmtId="0" fontId="8" fillId="11" borderId="0" xfId="0" applyFont="1" applyFill="1"/>
    <xf numFmtId="0" fontId="8" fillId="11" borderId="0" xfId="0" applyFont="1" applyFill="1" applyAlignment="1">
      <alignment horizontal="left" vertical="top"/>
    </xf>
    <xf numFmtId="0" fontId="46" fillId="11" borderId="0" xfId="0" applyFont="1" applyFill="1" applyAlignment="1">
      <alignment horizontal="left" vertical="center" indent="16"/>
    </xf>
    <xf numFmtId="0" fontId="47" fillId="11" borderId="0" xfId="0" applyFont="1" applyFill="1" applyAlignment="1">
      <alignment horizontal="left" vertical="center" indent="16"/>
    </xf>
    <xf numFmtId="0" fontId="39" fillId="11" borderId="51" xfId="0" applyFont="1" applyFill="1" applyBorder="1" applyAlignment="1">
      <alignment horizontal="center" vertical="top"/>
    </xf>
    <xf numFmtId="0" fontId="50" fillId="0" borderId="52" xfId="0" applyFont="1" applyBorder="1" applyAlignment="1">
      <alignment vertical="center" wrapText="1"/>
    </xf>
    <xf numFmtId="0" fontId="50" fillId="0" borderId="54" xfId="0" applyFont="1" applyBorder="1" applyAlignment="1">
      <alignment vertical="center" wrapText="1"/>
    </xf>
    <xf numFmtId="0" fontId="33" fillId="9" borderId="44" xfId="0" applyFont="1" applyFill="1" applyBorder="1" applyAlignment="1">
      <alignment horizontal="center" vertical="center" wrapText="1"/>
    </xf>
    <xf numFmtId="40" fontId="0" fillId="0" borderId="26" xfId="0" applyNumberFormat="1" applyBorder="1" applyAlignment="1">
      <alignment horizontal="center" vertical="center" wrapText="1"/>
    </xf>
    <xf numFmtId="0" fontId="12" fillId="0" borderId="25"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51" fillId="0" borderId="0" xfId="0" applyFont="1" applyAlignment="1">
      <alignment vertical="center"/>
    </xf>
    <xf numFmtId="40" fontId="8" fillId="17" borderId="50" xfId="0" applyNumberFormat="1" applyFont="1" applyFill="1" applyBorder="1" applyAlignment="1">
      <alignment horizontal="right" vertical="center"/>
    </xf>
    <xf numFmtId="40" fontId="9" fillId="17" borderId="0" xfId="0" applyNumberFormat="1" applyFont="1" applyFill="1" applyAlignment="1">
      <alignment horizontal="right" vertical="center" indent="3"/>
    </xf>
    <xf numFmtId="0" fontId="44" fillId="17" borderId="0" xfId="0" applyFont="1" applyFill="1" applyAlignment="1">
      <alignment horizontal="center" vertical="center"/>
    </xf>
    <xf numFmtId="0" fontId="44" fillId="17" borderId="62" xfId="0" applyFont="1" applyFill="1" applyBorder="1" applyAlignment="1">
      <alignment horizontal="center" vertical="center"/>
    </xf>
    <xf numFmtId="0" fontId="0" fillId="17" borderId="50" xfId="0" applyFill="1" applyBorder="1" applyAlignment="1">
      <alignment horizontal="right"/>
    </xf>
    <xf numFmtId="0" fontId="1" fillId="17" borderId="0" xfId="0" applyFont="1" applyFill="1" applyAlignment="1">
      <alignment horizontal="right" indent="3"/>
    </xf>
    <xf numFmtId="0" fontId="1" fillId="17" borderId="0" xfId="0" applyFont="1" applyFill="1" applyAlignment="1">
      <alignment horizontal="center"/>
    </xf>
    <xf numFmtId="0" fontId="0" fillId="17" borderId="0" xfId="0" applyFill="1"/>
    <xf numFmtId="0" fontId="0" fillId="17" borderId="62" xfId="0" applyFill="1" applyBorder="1"/>
    <xf numFmtId="0" fontId="0" fillId="17" borderId="45" xfId="0" applyFill="1" applyBorder="1" applyAlignment="1">
      <alignment horizontal="right"/>
    </xf>
    <xf numFmtId="0" fontId="1" fillId="17" borderId="46" xfId="0" applyFont="1" applyFill="1" applyBorder="1" applyAlignment="1">
      <alignment horizontal="right" indent="3"/>
    </xf>
    <xf numFmtId="38" fontId="1" fillId="17" borderId="46" xfId="0" applyNumberFormat="1" applyFont="1" applyFill="1" applyBorder="1" applyAlignment="1">
      <alignment horizontal="center"/>
    </xf>
    <xf numFmtId="0" fontId="0" fillId="17" borderId="46" xfId="0" applyFill="1" applyBorder="1"/>
    <xf numFmtId="0" fontId="0" fillId="17" borderId="47" xfId="0" applyFill="1" applyBorder="1"/>
    <xf numFmtId="0" fontId="26" fillId="10" borderId="44" xfId="0" applyFont="1" applyFill="1" applyBorder="1" applyAlignment="1">
      <alignment horizontal="center" vertical="center" wrapText="1"/>
    </xf>
    <xf numFmtId="3" fontId="22" fillId="10" borderId="44" xfId="0" applyNumberFormat="1" applyFont="1" applyFill="1" applyBorder="1" applyAlignment="1">
      <alignment horizontal="center" vertical="center"/>
    </xf>
    <xf numFmtId="3" fontId="1" fillId="17" borderId="0" xfId="0" applyNumberFormat="1" applyFont="1" applyFill="1" applyAlignment="1">
      <alignment horizontal="center" vertical="center"/>
    </xf>
    <xf numFmtId="0" fontId="12" fillId="0" borderId="25" xfId="1" applyFont="1" applyFill="1" applyBorder="1" applyAlignment="1" applyProtection="1">
      <alignment horizontal="left" vertical="center" wrapText="1"/>
      <protection locked="0"/>
    </xf>
    <xf numFmtId="0" fontId="12" fillId="0" borderId="27" xfId="0" applyFont="1" applyBorder="1" applyAlignment="1" applyProtection="1">
      <alignment vertical="center"/>
      <protection locked="0"/>
    </xf>
    <xf numFmtId="0" fontId="53" fillId="0" borderId="0" xfId="0" applyFont="1" applyAlignment="1">
      <alignment horizontal="center" vertical="center"/>
    </xf>
    <xf numFmtId="0" fontId="12" fillId="0" borderId="0" xfId="0" applyFont="1"/>
    <xf numFmtId="0" fontId="0" fillId="0" borderId="37" xfId="0" applyBorder="1" applyAlignment="1" applyProtection="1">
      <alignment vertical="center" wrapText="1"/>
      <protection locked="0"/>
    </xf>
    <xf numFmtId="0" fontId="54" fillId="0" borderId="37" xfId="0" applyFont="1" applyBorder="1" applyAlignment="1" applyProtection="1">
      <alignment vertical="center" wrapText="1"/>
      <protection locked="0"/>
    </xf>
    <xf numFmtId="0" fontId="55" fillId="0" borderId="37" xfId="0" applyFont="1" applyBorder="1" applyAlignment="1" applyProtection="1">
      <alignment vertical="center" wrapText="1"/>
      <protection locked="0"/>
    </xf>
    <xf numFmtId="0" fontId="55" fillId="0" borderId="49" xfId="0" applyFont="1" applyBorder="1" applyAlignment="1" applyProtection="1">
      <alignment vertical="center" wrapText="1"/>
      <protection locked="0"/>
    </xf>
    <xf numFmtId="0" fontId="56" fillId="11" borderId="0" xfId="0" applyFont="1" applyFill="1"/>
    <xf numFmtId="0" fontId="0" fillId="11" borderId="0" xfId="0" applyFill="1" applyAlignment="1">
      <alignment vertical="center"/>
    </xf>
    <xf numFmtId="0" fontId="12" fillId="11" borderId="0" xfId="0" applyFont="1" applyFill="1" applyAlignment="1">
      <alignment vertical="center"/>
    </xf>
    <xf numFmtId="40" fontId="30" fillId="11" borderId="24" xfId="2" applyNumberFormat="1" applyFont="1" applyFill="1" applyBorder="1">
      <alignment horizontal="center" vertical="center" wrapText="1"/>
    </xf>
    <xf numFmtId="0" fontId="6" fillId="11" borderId="29" xfId="2" applyFont="1" applyFill="1" applyBorder="1">
      <alignment horizontal="center" vertical="center" wrapText="1"/>
    </xf>
    <xf numFmtId="0" fontId="6" fillId="11" borderId="25" xfId="2" applyFont="1" applyFill="1" applyBorder="1">
      <alignment horizontal="center" vertical="center" wrapText="1"/>
    </xf>
    <xf numFmtId="0" fontId="12" fillId="11" borderId="0" xfId="0" applyFont="1" applyFill="1" applyAlignment="1">
      <alignment horizontal="center" vertical="center"/>
    </xf>
    <xf numFmtId="40" fontId="6" fillId="11" borderId="22" xfId="2" applyNumberFormat="1" applyFont="1" applyFill="1" applyBorder="1">
      <alignment horizontal="center" vertical="center" wrapText="1"/>
    </xf>
    <xf numFmtId="0" fontId="6" fillId="11" borderId="28" xfId="2" applyFont="1" applyFill="1" applyBorder="1">
      <alignment horizontal="center" vertical="center" wrapText="1"/>
    </xf>
    <xf numFmtId="0" fontId="6" fillId="11" borderId="23" xfId="2" applyFont="1" applyFill="1" applyBorder="1">
      <alignment horizontal="center" vertical="center" wrapText="1"/>
    </xf>
    <xf numFmtId="40" fontId="6" fillId="11" borderId="33" xfId="2" applyNumberFormat="1" applyFont="1" applyFill="1" applyBorder="1">
      <alignment horizontal="center" vertical="center" wrapText="1"/>
    </xf>
    <xf numFmtId="0" fontId="6" fillId="11" borderId="34" xfId="2" applyFont="1" applyFill="1" applyBorder="1">
      <alignment horizontal="center" vertical="center" wrapText="1"/>
    </xf>
    <xf numFmtId="0" fontId="6" fillId="11" borderId="35" xfId="2" applyFont="1" applyFill="1" applyBorder="1">
      <alignment horizontal="center" vertical="center" wrapText="1"/>
    </xf>
    <xf numFmtId="0" fontId="12" fillId="11" borderId="0" xfId="0" applyFont="1" applyFill="1"/>
    <xf numFmtId="0" fontId="57" fillId="11" borderId="0" xfId="0" applyFont="1" applyFill="1" applyBorder="1" applyAlignment="1">
      <alignment horizontal="center" vertical="center"/>
    </xf>
    <xf numFmtId="0" fontId="58" fillId="0" borderId="53" xfId="0" applyFont="1" applyBorder="1" applyAlignment="1">
      <alignment vertical="center" wrapText="1"/>
    </xf>
    <xf numFmtId="0" fontId="58" fillId="0" borderId="55" xfId="0" applyFont="1" applyBorder="1" applyAlignment="1">
      <alignment vertical="center" wrapText="1"/>
    </xf>
    <xf numFmtId="0" fontId="0" fillId="11" borderId="0" xfId="0" applyFill="1" applyBorder="1" applyAlignment="1">
      <alignment vertical="center"/>
    </xf>
    <xf numFmtId="0" fontId="57" fillId="11" borderId="7" xfId="0" applyFont="1" applyFill="1" applyBorder="1" applyAlignment="1">
      <alignment horizontal="center" vertical="center"/>
    </xf>
    <xf numFmtId="0" fontId="6" fillId="9" borderId="63" xfId="0" applyFont="1" applyFill="1" applyBorder="1" applyAlignment="1">
      <alignment horizontal="center" vertical="center"/>
    </xf>
    <xf numFmtId="40" fontId="6" fillId="11" borderId="7" xfId="2" applyNumberFormat="1" applyFont="1" applyFill="1" applyBorder="1">
      <alignment horizontal="center" vertical="center" wrapText="1"/>
    </xf>
    <xf numFmtId="0" fontId="32" fillId="18" borderId="22" xfId="0" applyFont="1" applyFill="1" applyBorder="1" applyAlignment="1">
      <alignment horizontal="center" vertical="center" wrapText="1"/>
    </xf>
    <xf numFmtId="0" fontId="32" fillId="18" borderId="23" xfId="0" applyFont="1" applyFill="1" applyBorder="1" applyAlignment="1">
      <alignment horizontal="center" vertical="center" wrapText="1"/>
    </xf>
    <xf numFmtId="0" fontId="30" fillId="9" borderId="31" xfId="0" applyFont="1" applyFill="1" applyBorder="1" applyAlignment="1">
      <alignment horizontal="center"/>
    </xf>
    <xf numFmtId="0" fontId="30" fillId="9" borderId="32" xfId="0" applyFont="1" applyFill="1" applyBorder="1" applyAlignment="1">
      <alignment horizontal="center"/>
    </xf>
    <xf numFmtId="0" fontId="48" fillId="11" borderId="0" xfId="0" applyFont="1" applyFill="1" applyAlignment="1">
      <alignment horizontal="left" vertical="center" indent="16"/>
    </xf>
    <xf numFmtId="0" fontId="49" fillId="0" borderId="0" xfId="0" applyFont="1" applyAlignment="1">
      <alignment horizontal="left" vertical="center" indent="16"/>
    </xf>
    <xf numFmtId="0" fontId="9" fillId="13" borderId="0" xfId="0" applyFont="1" applyFill="1" applyAlignment="1">
      <alignment horizontal="center" vertical="center"/>
    </xf>
    <xf numFmtId="0" fontId="1" fillId="0" borderId="0" xfId="0" applyFont="1" applyAlignment="1">
      <alignment horizontal="center" vertical="center"/>
    </xf>
    <xf numFmtId="49" fontId="57" fillId="11" borderId="59" xfId="0" applyNumberFormat="1" applyFont="1" applyFill="1" applyBorder="1" applyAlignment="1">
      <alignment horizontal="center" vertical="center"/>
    </xf>
    <xf numFmtId="49" fontId="57" fillId="11" borderId="60" xfId="0" applyNumberFormat="1" applyFont="1" applyFill="1" applyBorder="1" applyAlignment="1">
      <alignment horizontal="center" vertical="center"/>
    </xf>
    <xf numFmtId="49" fontId="57" fillId="11" borderId="61" xfId="0" applyNumberFormat="1" applyFont="1" applyFill="1" applyBorder="1" applyAlignment="1">
      <alignment horizontal="center" vertical="center"/>
    </xf>
    <xf numFmtId="40" fontId="9" fillId="9" borderId="41" xfId="0" applyNumberFormat="1" applyFont="1" applyFill="1" applyBorder="1" applyAlignment="1">
      <alignment horizontal="center" vertical="center"/>
    </xf>
    <xf numFmtId="40" fontId="9" fillId="9" borderId="42" xfId="0" applyNumberFormat="1" applyFont="1" applyFill="1" applyBorder="1" applyAlignment="1">
      <alignment horizontal="center" vertical="center"/>
    </xf>
    <xf numFmtId="40" fontId="9" fillId="9" borderId="43" xfId="0" applyNumberFormat="1" applyFont="1" applyFill="1" applyBorder="1" applyAlignment="1">
      <alignment horizontal="center" vertical="center"/>
    </xf>
    <xf numFmtId="0" fontId="6" fillId="9" borderId="24" xfId="2" applyFont="1" applyFill="1" applyBorder="1">
      <alignment horizontal="center" vertical="center" wrapText="1"/>
    </xf>
    <xf numFmtId="0" fontId="6" fillId="9" borderId="29" xfId="2" applyFont="1" applyFill="1" applyBorder="1">
      <alignment horizontal="center" vertical="center" wrapText="1"/>
    </xf>
    <xf numFmtId="0" fontId="6" fillId="9" borderId="25" xfId="2" applyFont="1" applyFill="1" applyBorder="1">
      <alignment horizontal="center" vertical="center" wrapText="1"/>
    </xf>
    <xf numFmtId="0" fontId="6" fillId="9" borderId="24" xfId="0" applyFont="1" applyFill="1" applyBorder="1" applyAlignment="1">
      <alignment horizontal="center" vertical="center"/>
    </xf>
    <xf numFmtId="0" fontId="6" fillId="9" borderId="29" xfId="0" applyFont="1" applyFill="1" applyBorder="1" applyAlignment="1">
      <alignment horizontal="center" vertical="center"/>
    </xf>
    <xf numFmtId="0" fontId="6" fillId="9" borderId="25" xfId="0" applyFont="1" applyFill="1" applyBorder="1" applyAlignment="1">
      <alignment horizontal="center" vertical="center"/>
    </xf>
    <xf numFmtId="0" fontId="6" fillId="9" borderId="24" xfId="1" applyFont="1" applyFill="1" applyBorder="1">
      <alignment horizontal="center" vertical="center" wrapText="1"/>
    </xf>
    <xf numFmtId="0" fontId="6" fillId="9" borderId="29" xfId="1" applyFont="1" applyFill="1" applyBorder="1">
      <alignment horizontal="center" vertical="center" wrapText="1"/>
    </xf>
    <xf numFmtId="0" fontId="6" fillId="9" borderId="25" xfId="1" applyFont="1" applyFill="1" applyBorder="1">
      <alignment horizontal="center" vertical="center" wrapText="1"/>
    </xf>
    <xf numFmtId="0" fontId="6" fillId="12" borderId="24"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30" fillId="9" borderId="24" xfId="2" applyFont="1" applyFill="1" applyBorder="1">
      <alignment horizontal="center" vertical="center" wrapText="1"/>
    </xf>
    <xf numFmtId="0" fontId="30" fillId="9" borderId="29" xfId="2" applyFont="1" applyFill="1" applyBorder="1">
      <alignment horizontal="center" vertical="center" wrapText="1"/>
    </xf>
    <xf numFmtId="0" fontId="30" fillId="9" borderId="25" xfId="2" applyFont="1" applyFill="1" applyBorder="1">
      <alignment horizontal="center" vertical="center" wrapText="1"/>
    </xf>
    <xf numFmtId="0" fontId="40" fillId="3" borderId="41" xfId="0" applyFont="1" applyFill="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2" fillId="16" borderId="40" xfId="0" applyFont="1" applyFill="1" applyBorder="1" applyAlignment="1" applyProtection="1">
      <alignment horizontal="center" vertical="center"/>
      <protection locked="0"/>
    </xf>
    <xf numFmtId="0" fontId="40" fillId="0" borderId="44" xfId="0" applyFont="1" applyBorder="1" applyAlignment="1">
      <alignment horizontal="center" vertical="center"/>
    </xf>
    <xf numFmtId="0" fontId="57" fillId="11" borderId="59" xfId="0" applyFont="1" applyFill="1" applyBorder="1" applyAlignment="1">
      <alignment horizontal="center" vertical="center"/>
    </xf>
    <xf numFmtId="0" fontId="57" fillId="11" borderId="60" xfId="0" applyFont="1" applyFill="1" applyBorder="1" applyAlignment="1">
      <alignment horizontal="center" vertical="center"/>
    </xf>
    <xf numFmtId="0" fontId="57" fillId="11" borderId="61" xfId="0" applyFont="1" applyFill="1" applyBorder="1" applyAlignment="1">
      <alignment horizontal="center" vertical="center"/>
    </xf>
    <xf numFmtId="0" fontId="1" fillId="2" borderId="9" xfId="1" applyFont="1" applyBorder="1">
      <alignment horizontal="center" vertical="center" wrapText="1"/>
    </xf>
    <xf numFmtId="0" fontId="1" fillId="2" borderId="10" xfId="1" applyFont="1" applyBorder="1">
      <alignment horizontal="center" vertical="center" wrapText="1"/>
    </xf>
    <xf numFmtId="0" fontId="1" fillId="2" borderId="11" xfId="1" applyFont="1" applyBorder="1">
      <alignment horizontal="center" vertical="center" wrapText="1"/>
    </xf>
    <xf numFmtId="0" fontId="1" fillId="5" borderId="9" xfId="2" applyFont="1" applyFill="1" applyBorder="1">
      <alignment horizontal="center" vertical="center" wrapText="1"/>
    </xf>
    <xf numFmtId="0" fontId="1" fillId="5" borderId="10" xfId="2" applyFont="1" applyFill="1" applyBorder="1">
      <alignment horizontal="center" vertical="center" wrapText="1"/>
    </xf>
    <xf numFmtId="0" fontId="1" fillId="5" borderId="11" xfId="2" applyFont="1" applyFill="1" applyBorder="1">
      <alignment horizontal="center" vertical="center" wrapText="1"/>
    </xf>
    <xf numFmtId="0" fontId="6" fillId="2" borderId="12" xfId="1" applyFont="1" applyBorder="1">
      <alignment horizontal="center" vertical="center" wrapText="1"/>
    </xf>
    <xf numFmtId="0" fontId="6" fillId="2" borderId="6" xfId="1" applyFont="1" applyBorder="1">
      <alignment horizontal="center" vertical="center" wrapText="1"/>
    </xf>
    <xf numFmtId="0" fontId="6" fillId="2" borderId="13" xfId="1" applyFont="1" applyBorder="1">
      <alignment horizontal="center" vertical="center" wrapText="1"/>
    </xf>
    <xf numFmtId="0" fontId="6" fillId="2" borderId="9" xfId="1" applyFont="1" applyBorder="1" applyAlignment="1">
      <alignment horizontal="center" vertical="top" wrapText="1"/>
    </xf>
    <xf numFmtId="0" fontId="6" fillId="2" borderId="10" xfId="1" applyFont="1" applyBorder="1" applyAlignment="1">
      <alignment horizontal="center" vertical="top" wrapText="1"/>
    </xf>
    <xf numFmtId="0" fontId="6" fillId="2" borderId="11" xfId="1" applyFont="1" applyBorder="1" applyAlignment="1">
      <alignment horizontal="center" vertical="top" wrapText="1"/>
    </xf>
    <xf numFmtId="0" fontId="1" fillId="5" borderId="9" xfId="1" applyFont="1" applyFill="1" applyBorder="1">
      <alignment horizontal="center" vertical="center" wrapText="1"/>
    </xf>
    <xf numFmtId="0" fontId="1" fillId="5" borderId="10" xfId="1" applyFont="1" applyFill="1" applyBorder="1">
      <alignment horizontal="center" vertical="center" wrapText="1"/>
    </xf>
    <xf numFmtId="0" fontId="1" fillId="5" borderId="11" xfId="1" applyFont="1" applyFill="1" applyBorder="1">
      <alignment horizontal="center" vertical="center" wrapText="1"/>
    </xf>
    <xf numFmtId="0" fontId="1" fillId="6" borderId="17"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6" fillId="9" borderId="56" xfId="0" applyFont="1" applyFill="1" applyBorder="1" applyAlignment="1">
      <alignment horizontal="center" vertical="center"/>
    </xf>
    <xf numFmtId="0" fontId="6" fillId="9" borderId="57" xfId="0" applyFont="1" applyFill="1" applyBorder="1" applyAlignment="1">
      <alignment horizontal="center" vertical="center"/>
    </xf>
    <xf numFmtId="0" fontId="6" fillId="9" borderId="58" xfId="0" applyFont="1" applyFill="1" applyBorder="1" applyAlignment="1">
      <alignment horizontal="center" vertical="center"/>
    </xf>
    <xf numFmtId="0" fontId="40" fillId="3" borderId="42" xfId="0" applyFont="1" applyFill="1" applyBorder="1" applyAlignment="1">
      <alignment horizontal="center" vertical="center"/>
    </xf>
    <xf numFmtId="0" fontId="40" fillId="3" borderId="43" xfId="0" applyFont="1" applyFill="1" applyBorder="1" applyAlignment="1">
      <alignment horizontal="center" vertical="center"/>
    </xf>
    <xf numFmtId="0" fontId="40" fillId="3" borderId="45" xfId="0" applyFont="1" applyFill="1" applyBorder="1" applyAlignment="1">
      <alignment horizontal="center" vertical="center"/>
    </xf>
    <xf numFmtId="0" fontId="40" fillId="3" borderId="46" xfId="0" applyFont="1" applyFill="1" applyBorder="1" applyAlignment="1">
      <alignment horizontal="center" vertical="center"/>
    </xf>
    <xf numFmtId="0" fontId="40" fillId="3" borderId="47" xfId="0" applyFont="1" applyFill="1" applyBorder="1" applyAlignment="1">
      <alignment horizontal="center" vertical="center"/>
    </xf>
    <xf numFmtId="0" fontId="42" fillId="16" borderId="40" xfId="0" applyFont="1" applyFill="1" applyBorder="1" applyAlignment="1">
      <alignment horizontal="center" vertical="center"/>
    </xf>
    <xf numFmtId="0" fontId="42" fillId="16" borderId="44" xfId="0" applyFont="1" applyFill="1" applyBorder="1" applyAlignment="1">
      <alignment horizontal="center" vertical="center"/>
    </xf>
    <xf numFmtId="0" fontId="22" fillId="8" borderId="9" xfId="0" applyFont="1" applyFill="1" applyBorder="1" applyAlignment="1">
      <alignment horizontal="center" vertical="center"/>
    </xf>
    <xf numFmtId="0" fontId="22" fillId="8" borderId="10" xfId="0" applyFont="1" applyFill="1" applyBorder="1" applyAlignment="1">
      <alignment horizontal="center" vertical="center"/>
    </xf>
    <xf numFmtId="0" fontId="26" fillId="8" borderId="9"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9" xfId="2" applyFont="1" applyFill="1" applyBorder="1">
      <alignment horizontal="center" vertical="center" wrapText="1"/>
    </xf>
    <xf numFmtId="0" fontId="26" fillId="8" borderId="10" xfId="2" applyFont="1" applyFill="1" applyBorder="1">
      <alignment horizontal="center" vertical="center" wrapText="1"/>
    </xf>
    <xf numFmtId="0" fontId="26" fillId="8" borderId="11" xfId="2" applyFont="1" applyFill="1" applyBorder="1">
      <alignment horizontal="center" vertical="center" wrapText="1"/>
    </xf>
    <xf numFmtId="0" fontId="26" fillId="8" borderId="18" xfId="2" applyFont="1" applyFill="1" applyBorder="1">
      <alignment horizontal="center" vertical="center" wrapText="1"/>
    </xf>
    <xf numFmtId="0" fontId="26" fillId="8" borderId="19" xfId="2" applyFont="1" applyFill="1" applyBorder="1">
      <alignment horizontal="center" vertical="center" wrapText="1"/>
    </xf>
    <xf numFmtId="0" fontId="26" fillId="8" borderId="21" xfId="2" applyFont="1" applyFill="1" applyBorder="1">
      <alignment horizontal="center" vertical="center" wrapText="1"/>
    </xf>
    <xf numFmtId="0" fontId="26" fillId="8" borderId="20" xfId="2" applyFont="1" applyFill="1" applyBorder="1">
      <alignment horizontal="center" vertical="center" wrapText="1"/>
    </xf>
    <xf numFmtId="0" fontId="26" fillId="0" borderId="0" xfId="0" applyFont="1" applyAlignment="1">
      <alignment horizontal="center" vertical="center"/>
    </xf>
    <xf numFmtId="0" fontId="26" fillId="8" borderId="9"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2" xfId="0" applyFont="1" applyFill="1" applyBorder="1" applyAlignment="1">
      <alignment horizontal="center" vertical="center"/>
    </xf>
  </cellXfs>
  <cellStyles count="4">
    <cellStyle name="Calculation" xfId="2" builtinId="22" customBuiltin="1"/>
    <cellStyle name="Input" xfId="1" builtinId="20" customBuiltin="1"/>
    <cellStyle name="Normal" xfId="0" builtinId="0"/>
    <cellStyle name="Normal 2" xfId="3" xr:uid="{1023EBCD-B988-4E74-83AB-B31724D0965F}"/>
  </cellStyles>
  <dxfs count="3">
    <dxf>
      <font>
        <color theme="0"/>
      </font>
    </dxf>
    <dxf>
      <font>
        <color theme="0"/>
      </font>
    </dxf>
    <dxf>
      <font>
        <color rgb="FF9C0006"/>
      </font>
      <fill>
        <patternFill>
          <bgColor rgb="FFFFC7CE"/>
        </patternFill>
      </fill>
    </dxf>
  </dxfs>
  <tableStyles count="0" defaultTableStyle="TableStyleMedium2" defaultPivotStyle="PivotStyleLight16"/>
  <colors>
    <mruColors>
      <color rgb="FFE06F30"/>
      <color rgb="FFE06F33"/>
      <color rgb="FF58595B"/>
      <color rgb="FF6D6E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819150</xdr:colOff>
      <xdr:row>82</xdr:row>
      <xdr:rowOff>0</xdr:rowOff>
    </xdr:from>
    <xdr:to>
      <xdr:col>6</xdr:col>
      <xdr:colOff>400050</xdr:colOff>
      <xdr:row>82</xdr:row>
      <xdr:rowOff>0</xdr:rowOff>
    </xdr:to>
    <xdr:grpSp>
      <xdr:nvGrpSpPr>
        <xdr:cNvPr id="9316" name="Group 100">
          <a:extLst>
            <a:ext uri="{FF2B5EF4-FFF2-40B4-BE49-F238E27FC236}">
              <a16:creationId xmlns:a16="http://schemas.microsoft.com/office/drawing/2014/main" id="{0F507C69-65AD-4825-973A-194EAA2493B4}"/>
            </a:ext>
          </a:extLst>
        </xdr:cNvPr>
        <xdr:cNvGrpSpPr>
          <a:grpSpLocks/>
        </xdr:cNvGrpSpPr>
      </xdr:nvGrpSpPr>
      <xdr:grpSpPr bwMode="auto">
        <a:xfrm>
          <a:off x="9172575" y="35509200"/>
          <a:ext cx="4048125" cy="0"/>
          <a:chOff x="7111" y="1485"/>
          <a:chExt cx="1175" cy="260"/>
        </a:xfrm>
      </xdr:grpSpPr>
      <xdr:sp macro="" textlink="">
        <xdr:nvSpPr>
          <xdr:cNvPr id="9317" name="Freeform 101">
            <a:extLst>
              <a:ext uri="{FF2B5EF4-FFF2-40B4-BE49-F238E27FC236}">
                <a16:creationId xmlns:a16="http://schemas.microsoft.com/office/drawing/2014/main" id="{6932E486-702D-4296-9EFD-28DCC0C8408D}"/>
              </a:ext>
            </a:extLst>
          </xdr:cNvPr>
          <xdr:cNvSpPr>
            <a:spLocks/>
          </xdr:cNvSpPr>
        </xdr:nvSpPr>
        <xdr:spPr bwMode="auto">
          <a:xfrm>
            <a:off x="7111" y="1485"/>
            <a:ext cx="1175" cy="260"/>
          </a:xfrm>
          <a:custGeom>
            <a:avLst/>
            <a:gdLst>
              <a:gd name="T0" fmla="+- 0 7111 7111"/>
              <a:gd name="T1" fmla="*/ T0 w 1175"/>
              <a:gd name="T2" fmla="+- 0 1485 1485"/>
              <a:gd name="T3" fmla="*/ 1485 h 260"/>
              <a:gd name="T4" fmla="+- 0 8285 7111"/>
              <a:gd name="T5" fmla="*/ T4 w 1175"/>
              <a:gd name="T6" fmla="+- 0 1485 1485"/>
              <a:gd name="T7" fmla="*/ 1485 h 260"/>
              <a:gd name="T8" fmla="+- 0 8285 7111"/>
              <a:gd name="T9" fmla="*/ T8 w 1175"/>
              <a:gd name="T10" fmla="+- 0 1744 1485"/>
              <a:gd name="T11" fmla="*/ 1744 h 260"/>
              <a:gd name="T12" fmla="+- 0 7111 7111"/>
              <a:gd name="T13" fmla="*/ T12 w 1175"/>
              <a:gd name="T14" fmla="+- 0 1744 1485"/>
              <a:gd name="T15" fmla="*/ 1744 h 260"/>
              <a:gd name="T16" fmla="+- 0 7111 7111"/>
              <a:gd name="T17" fmla="*/ T16 w 1175"/>
              <a:gd name="T18" fmla="+- 0 1485 1485"/>
              <a:gd name="T19" fmla="*/ 1485 h 260"/>
            </a:gdLst>
            <a:ahLst/>
            <a:cxnLst>
              <a:cxn ang="0">
                <a:pos x="T1" y="T3"/>
              </a:cxn>
              <a:cxn ang="0">
                <a:pos x="T5" y="T7"/>
              </a:cxn>
              <a:cxn ang="0">
                <a:pos x="T9" y="T11"/>
              </a:cxn>
              <a:cxn ang="0">
                <a:pos x="T13" y="T15"/>
              </a:cxn>
              <a:cxn ang="0">
                <a:pos x="T17" y="T19"/>
              </a:cxn>
            </a:cxnLst>
            <a:rect l="0" t="0" r="r" b="b"/>
            <a:pathLst>
              <a:path w="1175" h="260">
                <a:moveTo>
                  <a:pt x="0" y="0"/>
                </a:moveTo>
                <a:lnTo>
                  <a:pt x="1174" y="0"/>
                </a:lnTo>
                <a:lnTo>
                  <a:pt x="1174" y="259"/>
                </a:lnTo>
                <a:lnTo>
                  <a:pt x="0" y="259"/>
                </a:lnTo>
                <a:lnTo>
                  <a:pt x="0" y="0"/>
                </a:lnTo>
                <a:close/>
              </a:path>
            </a:pathLst>
          </a:custGeom>
          <a:solidFill>
            <a:srgbClr val="AC0E18"/>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809625</xdr:colOff>
      <xdr:row>89</xdr:row>
      <xdr:rowOff>0</xdr:rowOff>
    </xdr:from>
    <xdr:to>
      <xdr:col>6</xdr:col>
      <xdr:colOff>381000</xdr:colOff>
      <xdr:row>89</xdr:row>
      <xdr:rowOff>0</xdr:rowOff>
    </xdr:to>
    <xdr:grpSp>
      <xdr:nvGrpSpPr>
        <xdr:cNvPr id="9307" name="Group 91">
          <a:extLst>
            <a:ext uri="{FF2B5EF4-FFF2-40B4-BE49-F238E27FC236}">
              <a16:creationId xmlns:a16="http://schemas.microsoft.com/office/drawing/2014/main" id="{B7B5390A-3997-465A-BAEC-D8A6577870D0}"/>
            </a:ext>
          </a:extLst>
        </xdr:cNvPr>
        <xdr:cNvGrpSpPr>
          <a:grpSpLocks/>
        </xdr:cNvGrpSpPr>
      </xdr:nvGrpSpPr>
      <xdr:grpSpPr bwMode="auto">
        <a:xfrm>
          <a:off x="9163050" y="39319200"/>
          <a:ext cx="4038600" cy="0"/>
          <a:chOff x="7102" y="1489"/>
          <a:chExt cx="1160" cy="260"/>
        </a:xfrm>
      </xdr:grpSpPr>
      <xdr:sp macro="" textlink="">
        <xdr:nvSpPr>
          <xdr:cNvPr id="9308" name="Freeform 92">
            <a:extLst>
              <a:ext uri="{FF2B5EF4-FFF2-40B4-BE49-F238E27FC236}">
                <a16:creationId xmlns:a16="http://schemas.microsoft.com/office/drawing/2014/main" id="{4FB6672D-15D8-48E6-80CE-04A1A960C89C}"/>
              </a:ext>
            </a:extLst>
          </xdr:cNvPr>
          <xdr:cNvSpPr>
            <a:spLocks/>
          </xdr:cNvSpPr>
        </xdr:nvSpPr>
        <xdr:spPr bwMode="auto">
          <a:xfrm>
            <a:off x="7102" y="1489"/>
            <a:ext cx="1160" cy="260"/>
          </a:xfrm>
          <a:custGeom>
            <a:avLst/>
            <a:gdLst>
              <a:gd name="T0" fmla="+- 0 7102 7102"/>
              <a:gd name="T1" fmla="*/ T0 w 1160"/>
              <a:gd name="T2" fmla="+- 0 1489 1489"/>
              <a:gd name="T3" fmla="*/ 1489 h 260"/>
              <a:gd name="T4" fmla="+- 0 8261 7102"/>
              <a:gd name="T5" fmla="*/ T4 w 1160"/>
              <a:gd name="T6" fmla="+- 0 1489 1489"/>
              <a:gd name="T7" fmla="*/ 1489 h 260"/>
              <a:gd name="T8" fmla="+- 0 8261 7102"/>
              <a:gd name="T9" fmla="*/ T8 w 1160"/>
              <a:gd name="T10" fmla="+- 0 1749 1489"/>
              <a:gd name="T11" fmla="*/ 1749 h 260"/>
              <a:gd name="T12" fmla="+- 0 7102 7102"/>
              <a:gd name="T13" fmla="*/ T12 w 1160"/>
              <a:gd name="T14" fmla="+- 0 1749 1489"/>
              <a:gd name="T15" fmla="*/ 1749 h 260"/>
              <a:gd name="T16" fmla="+- 0 7102 7102"/>
              <a:gd name="T17" fmla="*/ T16 w 1160"/>
              <a:gd name="T18" fmla="+- 0 1489 1489"/>
              <a:gd name="T19" fmla="*/ 1489 h 260"/>
            </a:gdLst>
            <a:ahLst/>
            <a:cxnLst>
              <a:cxn ang="0">
                <a:pos x="T1" y="T3"/>
              </a:cxn>
              <a:cxn ang="0">
                <a:pos x="T5" y="T7"/>
              </a:cxn>
              <a:cxn ang="0">
                <a:pos x="T9" y="T11"/>
              </a:cxn>
              <a:cxn ang="0">
                <a:pos x="T13" y="T15"/>
              </a:cxn>
              <a:cxn ang="0">
                <a:pos x="T17" y="T19"/>
              </a:cxn>
            </a:cxnLst>
            <a:rect l="0" t="0" r="r" b="b"/>
            <a:pathLst>
              <a:path w="1160" h="260">
                <a:moveTo>
                  <a:pt x="0" y="0"/>
                </a:moveTo>
                <a:lnTo>
                  <a:pt x="1159" y="0"/>
                </a:lnTo>
                <a:lnTo>
                  <a:pt x="1159" y="260"/>
                </a:lnTo>
                <a:lnTo>
                  <a:pt x="0" y="260"/>
                </a:lnTo>
                <a:lnTo>
                  <a:pt x="0" y="0"/>
                </a:lnTo>
                <a:close/>
              </a:path>
            </a:pathLst>
          </a:custGeom>
          <a:solidFill>
            <a:srgbClr val="AC0E18"/>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0</xdr:col>
      <xdr:colOff>174625</xdr:colOff>
      <xdr:row>0</xdr:row>
      <xdr:rowOff>152400</xdr:rowOff>
    </xdr:from>
    <xdr:to>
      <xdr:col>0</xdr:col>
      <xdr:colOff>1250950</xdr:colOff>
      <xdr:row>5</xdr:row>
      <xdr:rowOff>120650</xdr:rowOff>
    </xdr:to>
    <xdr:pic>
      <xdr:nvPicPr>
        <xdr:cNvPr id="2" name="Picture 1">
          <a:extLst>
            <a:ext uri="{FF2B5EF4-FFF2-40B4-BE49-F238E27FC236}">
              <a16:creationId xmlns:a16="http://schemas.microsoft.com/office/drawing/2014/main" id="{08CE608B-A886-4B15-A03E-5074DABA155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849" b="1"/>
        <a:stretch/>
      </xdr:blipFill>
      <xdr:spPr>
        <a:xfrm>
          <a:off x="174625" y="152400"/>
          <a:ext cx="1076325"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819150</xdr:colOff>
      <xdr:row>113</xdr:row>
      <xdr:rowOff>0</xdr:rowOff>
    </xdr:from>
    <xdr:to>
      <xdr:col>6</xdr:col>
      <xdr:colOff>400050</xdr:colOff>
      <xdr:row>113</xdr:row>
      <xdr:rowOff>0</xdr:rowOff>
    </xdr:to>
    <xdr:grpSp>
      <xdr:nvGrpSpPr>
        <xdr:cNvPr id="2" name="Group 100">
          <a:extLst>
            <a:ext uri="{FF2B5EF4-FFF2-40B4-BE49-F238E27FC236}">
              <a16:creationId xmlns:a16="http://schemas.microsoft.com/office/drawing/2014/main" id="{A041D03C-A2F0-4516-8D17-02B3788E062A}"/>
            </a:ext>
          </a:extLst>
        </xdr:cNvPr>
        <xdr:cNvGrpSpPr>
          <a:grpSpLocks/>
        </xdr:cNvGrpSpPr>
      </xdr:nvGrpSpPr>
      <xdr:grpSpPr bwMode="auto">
        <a:xfrm>
          <a:off x="8277225" y="89192100"/>
          <a:ext cx="5772150" cy="0"/>
          <a:chOff x="7111" y="1485"/>
          <a:chExt cx="1175" cy="260"/>
        </a:xfrm>
      </xdr:grpSpPr>
      <xdr:sp macro="" textlink="">
        <xdr:nvSpPr>
          <xdr:cNvPr id="3" name="Freeform 101">
            <a:extLst>
              <a:ext uri="{FF2B5EF4-FFF2-40B4-BE49-F238E27FC236}">
                <a16:creationId xmlns:a16="http://schemas.microsoft.com/office/drawing/2014/main" id="{55C91CA8-FE36-403E-8633-B5C65740DE8E}"/>
              </a:ext>
            </a:extLst>
          </xdr:cNvPr>
          <xdr:cNvSpPr>
            <a:spLocks/>
          </xdr:cNvSpPr>
        </xdr:nvSpPr>
        <xdr:spPr bwMode="auto">
          <a:xfrm>
            <a:off x="7111" y="1485"/>
            <a:ext cx="1175" cy="260"/>
          </a:xfrm>
          <a:custGeom>
            <a:avLst/>
            <a:gdLst>
              <a:gd name="T0" fmla="+- 0 7111 7111"/>
              <a:gd name="T1" fmla="*/ T0 w 1175"/>
              <a:gd name="T2" fmla="+- 0 1485 1485"/>
              <a:gd name="T3" fmla="*/ 1485 h 260"/>
              <a:gd name="T4" fmla="+- 0 8285 7111"/>
              <a:gd name="T5" fmla="*/ T4 w 1175"/>
              <a:gd name="T6" fmla="+- 0 1485 1485"/>
              <a:gd name="T7" fmla="*/ 1485 h 260"/>
              <a:gd name="T8" fmla="+- 0 8285 7111"/>
              <a:gd name="T9" fmla="*/ T8 w 1175"/>
              <a:gd name="T10" fmla="+- 0 1744 1485"/>
              <a:gd name="T11" fmla="*/ 1744 h 260"/>
              <a:gd name="T12" fmla="+- 0 7111 7111"/>
              <a:gd name="T13" fmla="*/ T12 w 1175"/>
              <a:gd name="T14" fmla="+- 0 1744 1485"/>
              <a:gd name="T15" fmla="*/ 1744 h 260"/>
              <a:gd name="T16" fmla="+- 0 7111 7111"/>
              <a:gd name="T17" fmla="*/ T16 w 1175"/>
              <a:gd name="T18" fmla="+- 0 1485 1485"/>
              <a:gd name="T19" fmla="*/ 1485 h 260"/>
            </a:gdLst>
            <a:ahLst/>
            <a:cxnLst>
              <a:cxn ang="0">
                <a:pos x="T1" y="T3"/>
              </a:cxn>
              <a:cxn ang="0">
                <a:pos x="T5" y="T7"/>
              </a:cxn>
              <a:cxn ang="0">
                <a:pos x="T9" y="T11"/>
              </a:cxn>
              <a:cxn ang="0">
                <a:pos x="T13" y="T15"/>
              </a:cxn>
              <a:cxn ang="0">
                <a:pos x="T17" y="T19"/>
              </a:cxn>
            </a:cxnLst>
            <a:rect l="0" t="0" r="r" b="b"/>
            <a:pathLst>
              <a:path w="1175" h="260">
                <a:moveTo>
                  <a:pt x="0" y="0"/>
                </a:moveTo>
                <a:lnTo>
                  <a:pt x="1174" y="0"/>
                </a:lnTo>
                <a:lnTo>
                  <a:pt x="1174" y="259"/>
                </a:lnTo>
                <a:lnTo>
                  <a:pt x="0" y="259"/>
                </a:lnTo>
                <a:lnTo>
                  <a:pt x="0" y="0"/>
                </a:lnTo>
                <a:close/>
              </a:path>
            </a:pathLst>
          </a:custGeom>
          <a:solidFill>
            <a:srgbClr val="AC0E18"/>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809625</xdr:colOff>
      <xdr:row>120</xdr:row>
      <xdr:rowOff>0</xdr:rowOff>
    </xdr:from>
    <xdr:to>
      <xdr:col>6</xdr:col>
      <xdr:colOff>381000</xdr:colOff>
      <xdr:row>120</xdr:row>
      <xdr:rowOff>0</xdr:rowOff>
    </xdr:to>
    <xdr:grpSp>
      <xdr:nvGrpSpPr>
        <xdr:cNvPr id="4" name="Group 91">
          <a:extLst>
            <a:ext uri="{FF2B5EF4-FFF2-40B4-BE49-F238E27FC236}">
              <a16:creationId xmlns:a16="http://schemas.microsoft.com/office/drawing/2014/main" id="{21BB8F34-B28F-47D9-B4DE-BD1822EE1133}"/>
            </a:ext>
          </a:extLst>
        </xdr:cNvPr>
        <xdr:cNvGrpSpPr>
          <a:grpSpLocks/>
        </xdr:cNvGrpSpPr>
      </xdr:nvGrpSpPr>
      <xdr:grpSpPr bwMode="auto">
        <a:xfrm>
          <a:off x="8267700" y="95097600"/>
          <a:ext cx="5762625" cy="0"/>
          <a:chOff x="7102" y="1489"/>
          <a:chExt cx="1160" cy="260"/>
        </a:xfrm>
      </xdr:grpSpPr>
      <xdr:sp macro="" textlink="">
        <xdr:nvSpPr>
          <xdr:cNvPr id="5" name="Freeform 92">
            <a:extLst>
              <a:ext uri="{FF2B5EF4-FFF2-40B4-BE49-F238E27FC236}">
                <a16:creationId xmlns:a16="http://schemas.microsoft.com/office/drawing/2014/main" id="{8BC98E0C-3337-48EE-9857-9A27718C2373}"/>
              </a:ext>
            </a:extLst>
          </xdr:cNvPr>
          <xdr:cNvSpPr>
            <a:spLocks/>
          </xdr:cNvSpPr>
        </xdr:nvSpPr>
        <xdr:spPr bwMode="auto">
          <a:xfrm>
            <a:off x="7102" y="1489"/>
            <a:ext cx="1160" cy="260"/>
          </a:xfrm>
          <a:custGeom>
            <a:avLst/>
            <a:gdLst>
              <a:gd name="T0" fmla="+- 0 7102 7102"/>
              <a:gd name="T1" fmla="*/ T0 w 1160"/>
              <a:gd name="T2" fmla="+- 0 1489 1489"/>
              <a:gd name="T3" fmla="*/ 1489 h 260"/>
              <a:gd name="T4" fmla="+- 0 8261 7102"/>
              <a:gd name="T5" fmla="*/ T4 w 1160"/>
              <a:gd name="T6" fmla="+- 0 1489 1489"/>
              <a:gd name="T7" fmla="*/ 1489 h 260"/>
              <a:gd name="T8" fmla="+- 0 8261 7102"/>
              <a:gd name="T9" fmla="*/ T8 w 1160"/>
              <a:gd name="T10" fmla="+- 0 1749 1489"/>
              <a:gd name="T11" fmla="*/ 1749 h 260"/>
              <a:gd name="T12" fmla="+- 0 7102 7102"/>
              <a:gd name="T13" fmla="*/ T12 w 1160"/>
              <a:gd name="T14" fmla="+- 0 1749 1489"/>
              <a:gd name="T15" fmla="*/ 1749 h 260"/>
              <a:gd name="T16" fmla="+- 0 7102 7102"/>
              <a:gd name="T17" fmla="*/ T16 w 1160"/>
              <a:gd name="T18" fmla="+- 0 1489 1489"/>
              <a:gd name="T19" fmla="*/ 1489 h 260"/>
            </a:gdLst>
            <a:ahLst/>
            <a:cxnLst>
              <a:cxn ang="0">
                <a:pos x="T1" y="T3"/>
              </a:cxn>
              <a:cxn ang="0">
                <a:pos x="T5" y="T7"/>
              </a:cxn>
              <a:cxn ang="0">
                <a:pos x="T9" y="T11"/>
              </a:cxn>
              <a:cxn ang="0">
                <a:pos x="T13" y="T15"/>
              </a:cxn>
              <a:cxn ang="0">
                <a:pos x="T17" y="T19"/>
              </a:cxn>
            </a:cxnLst>
            <a:rect l="0" t="0" r="r" b="b"/>
            <a:pathLst>
              <a:path w="1160" h="260">
                <a:moveTo>
                  <a:pt x="0" y="0"/>
                </a:moveTo>
                <a:lnTo>
                  <a:pt x="1159" y="0"/>
                </a:lnTo>
                <a:lnTo>
                  <a:pt x="1159" y="260"/>
                </a:lnTo>
                <a:lnTo>
                  <a:pt x="0" y="260"/>
                </a:lnTo>
                <a:lnTo>
                  <a:pt x="0" y="0"/>
                </a:lnTo>
                <a:close/>
              </a:path>
            </a:pathLst>
          </a:custGeom>
          <a:solidFill>
            <a:srgbClr val="AC0E18"/>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oneCellAnchor>
    <xdr:from>
      <xdr:col>0</xdr:col>
      <xdr:colOff>161925</xdr:colOff>
      <xdr:row>0</xdr:row>
      <xdr:rowOff>158750</xdr:rowOff>
    </xdr:from>
    <xdr:ext cx="1076325" cy="904875"/>
    <xdr:pic>
      <xdr:nvPicPr>
        <xdr:cNvPr id="6" name="Picture 5">
          <a:extLst>
            <a:ext uri="{FF2B5EF4-FFF2-40B4-BE49-F238E27FC236}">
              <a16:creationId xmlns:a16="http://schemas.microsoft.com/office/drawing/2014/main" id="{2C3EF8AE-E625-4EA0-9B64-D9D2670727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849" b="1"/>
        <a:stretch/>
      </xdr:blipFill>
      <xdr:spPr>
        <a:xfrm>
          <a:off x="161925" y="158750"/>
          <a:ext cx="1076325" cy="90487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Hansen, Matthew" id="{A873D2FB-2DDC-487F-8F73-5CA9C8B9E5E3}" userId="S::Matthew.Hansen@nebraska.gov::526ef2ca-cd61-4270-8643-472b3e3994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4-04-25T18:20:48.65" personId="{A873D2FB-2DDC-487F-8F73-5CA9C8B9E5E3}" id="{7445AA41-D3F2-4F11-97F7-B52F50AF4ABF}">
    <text>Should the RFP be listed as NSP7194 Z1 as that's how it's named on all other documents?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4F725-93A9-42B2-841E-EFC9E8DE268B}">
  <sheetPr>
    <tabColor rgb="FFFFFF00"/>
  </sheetPr>
  <dimension ref="A1:R58"/>
  <sheetViews>
    <sheetView zoomScaleNormal="100" workbookViewId="0">
      <selection activeCell="A7" sqref="A7:B7"/>
    </sheetView>
  </sheetViews>
  <sheetFormatPr defaultColWidth="8.85546875" defaultRowHeight="15" x14ac:dyDescent="0.25"/>
  <cols>
    <col min="1" max="1" width="59.42578125" style="38" customWidth="1"/>
    <col min="2" max="2" width="45.28515625" style="93" customWidth="1"/>
    <col min="3" max="16384" width="8.85546875" style="38"/>
  </cols>
  <sheetData>
    <row r="1" spans="1:18" ht="14.25" customHeight="1" x14ac:dyDescent="0.25">
      <c r="A1" s="228"/>
      <c r="B1" s="229"/>
      <c r="C1" s="228"/>
      <c r="D1" s="228"/>
      <c r="E1" s="228"/>
      <c r="F1" s="228"/>
      <c r="G1" s="228"/>
      <c r="H1" s="228"/>
      <c r="I1" s="228"/>
      <c r="J1" s="228"/>
      <c r="K1" s="228"/>
      <c r="L1" s="228"/>
      <c r="M1" s="228"/>
      <c r="N1" s="228"/>
      <c r="O1" s="228"/>
      <c r="P1" s="228"/>
      <c r="Q1" s="228"/>
      <c r="R1" s="228"/>
    </row>
    <row r="2" spans="1:18" ht="14.25" customHeight="1" x14ac:dyDescent="0.25">
      <c r="A2" s="230" t="s">
        <v>734</v>
      </c>
      <c r="B2" s="229"/>
      <c r="C2" s="228"/>
      <c r="D2" s="228"/>
      <c r="E2" s="228"/>
      <c r="F2" s="228"/>
      <c r="G2" s="228"/>
      <c r="H2" s="228"/>
      <c r="I2" s="228"/>
      <c r="J2" s="228"/>
      <c r="K2" s="228"/>
      <c r="L2" s="228"/>
      <c r="M2" s="228"/>
      <c r="N2" s="228"/>
      <c r="O2" s="228"/>
      <c r="P2" s="228"/>
      <c r="Q2" s="228"/>
      <c r="R2" s="228"/>
    </row>
    <row r="3" spans="1:18" ht="14.25" customHeight="1" x14ac:dyDescent="0.25">
      <c r="A3" s="231" t="s">
        <v>1141</v>
      </c>
      <c r="B3" s="232" t="s">
        <v>1775</v>
      </c>
      <c r="C3" s="228"/>
      <c r="D3" s="228"/>
      <c r="E3" s="228"/>
      <c r="F3" s="228"/>
      <c r="G3" s="228"/>
      <c r="H3" s="228"/>
      <c r="I3" s="228"/>
      <c r="J3" s="228"/>
      <c r="K3" s="228"/>
      <c r="L3" s="228"/>
      <c r="M3" s="228"/>
      <c r="N3" s="228"/>
      <c r="O3" s="228"/>
      <c r="P3" s="228"/>
      <c r="Q3" s="228"/>
      <c r="R3" s="228"/>
    </row>
    <row r="4" spans="1:18" ht="14.25" customHeight="1" x14ac:dyDescent="0.25">
      <c r="A4" s="290" t="s">
        <v>1777</v>
      </c>
      <c r="B4" s="292" t="s">
        <v>1776</v>
      </c>
      <c r="C4" s="228"/>
      <c r="D4" s="228"/>
      <c r="E4" s="228"/>
      <c r="F4" s="228"/>
      <c r="G4" s="228"/>
      <c r="H4" s="228"/>
      <c r="I4" s="228"/>
      <c r="J4" s="228"/>
      <c r="K4" s="228"/>
      <c r="L4" s="228"/>
      <c r="M4" s="228"/>
      <c r="N4" s="228"/>
      <c r="O4" s="228"/>
      <c r="P4" s="228"/>
      <c r="Q4" s="228"/>
      <c r="R4" s="228"/>
    </row>
    <row r="5" spans="1:18" ht="14.25" customHeight="1" x14ac:dyDescent="0.25">
      <c r="A5" s="291"/>
      <c r="B5" s="293"/>
      <c r="C5" s="228"/>
      <c r="D5" s="228"/>
      <c r="E5" s="228"/>
      <c r="F5" s="228"/>
      <c r="G5" s="228"/>
      <c r="H5" s="228"/>
      <c r="I5" s="228"/>
      <c r="J5" s="228"/>
      <c r="K5" s="228"/>
      <c r="L5" s="228"/>
      <c r="M5" s="228"/>
      <c r="N5" s="228"/>
      <c r="O5" s="228"/>
      <c r="P5" s="228"/>
      <c r="Q5" s="228"/>
      <c r="R5" s="228"/>
    </row>
    <row r="6" spans="1:18" ht="20.25" customHeight="1" thickBot="1" x14ac:dyDescent="0.4">
      <c r="A6" s="265" t="s">
        <v>1774</v>
      </c>
      <c r="B6" s="229"/>
      <c r="C6" s="228"/>
      <c r="D6" s="228"/>
      <c r="E6" s="228"/>
      <c r="F6" s="228"/>
      <c r="G6" s="228"/>
      <c r="H6" s="228"/>
      <c r="I6" s="228"/>
      <c r="J6" s="228"/>
      <c r="K6" s="228"/>
      <c r="L6" s="228"/>
      <c r="M6" s="228"/>
      <c r="N6" s="228"/>
      <c r="O6" s="228"/>
      <c r="P6" s="228"/>
      <c r="Q6" s="228"/>
      <c r="R6" s="228"/>
    </row>
    <row r="7" spans="1:18" ht="16.5" thickTop="1" x14ac:dyDescent="0.25">
      <c r="A7" s="286" t="s">
        <v>1142</v>
      </c>
      <c r="B7" s="287"/>
    </row>
    <row r="8" spans="1:18" x14ac:dyDescent="0.25">
      <c r="A8" s="288" t="s">
        <v>1015</v>
      </c>
      <c r="B8" s="289"/>
    </row>
    <row r="9" spans="1:18" x14ac:dyDescent="0.25">
      <c r="A9" s="170" t="s">
        <v>954</v>
      </c>
      <c r="B9" s="134" t="s">
        <v>746</v>
      </c>
      <c r="C9" s="225"/>
    </row>
    <row r="10" spans="1:18" x14ac:dyDescent="0.25">
      <c r="A10" s="131"/>
      <c r="B10" s="132"/>
    </row>
    <row r="11" spans="1:18" x14ac:dyDescent="0.25">
      <c r="A11" s="131" t="s">
        <v>61</v>
      </c>
      <c r="B11" s="171" t="s">
        <v>920</v>
      </c>
    </row>
    <row r="12" spans="1:18" x14ac:dyDescent="0.25">
      <c r="A12" s="133" t="s">
        <v>955</v>
      </c>
      <c r="B12" s="172"/>
    </row>
    <row r="13" spans="1:18" x14ac:dyDescent="0.25">
      <c r="A13" s="173" t="s">
        <v>956</v>
      </c>
      <c r="B13" s="172">
        <v>21</v>
      </c>
    </row>
    <row r="14" spans="1:18" x14ac:dyDescent="0.25">
      <c r="A14" s="174" t="s">
        <v>957</v>
      </c>
      <c r="B14" s="175">
        <f>SUM(B12:B13)</f>
        <v>21</v>
      </c>
    </row>
    <row r="15" spans="1:18" x14ac:dyDescent="0.25">
      <c r="A15" s="133" t="s">
        <v>958</v>
      </c>
      <c r="B15" s="172"/>
    </row>
    <row r="16" spans="1:18" x14ac:dyDescent="0.25">
      <c r="A16" s="176" t="s">
        <v>959</v>
      </c>
      <c r="B16" s="172"/>
    </row>
    <row r="17" spans="1:2" x14ac:dyDescent="0.25">
      <c r="A17" s="176" t="s">
        <v>960</v>
      </c>
      <c r="B17" s="172">
        <v>4</v>
      </c>
    </row>
    <row r="18" spans="1:2" x14ac:dyDescent="0.25">
      <c r="A18" s="174" t="s">
        <v>957</v>
      </c>
      <c r="B18" s="175">
        <f>SUM(B16:B17)</f>
        <v>4</v>
      </c>
    </row>
    <row r="19" spans="1:2" x14ac:dyDescent="0.25">
      <c r="A19" s="133" t="s">
        <v>961</v>
      </c>
      <c r="B19" s="177"/>
    </row>
    <row r="20" spans="1:2" x14ac:dyDescent="0.25">
      <c r="A20" s="176" t="s">
        <v>962</v>
      </c>
      <c r="B20" s="172">
        <v>50</v>
      </c>
    </row>
    <row r="21" spans="1:2" x14ac:dyDescent="0.25">
      <c r="A21" s="176"/>
      <c r="B21" s="172"/>
    </row>
    <row r="22" spans="1:2" x14ac:dyDescent="0.25">
      <c r="A22" s="174" t="s">
        <v>957</v>
      </c>
      <c r="B22" s="175">
        <f>SUM(B20:B21)</f>
        <v>50</v>
      </c>
    </row>
    <row r="23" spans="1:2" x14ac:dyDescent="0.25">
      <c r="A23" s="208" t="s">
        <v>963</v>
      </c>
      <c r="B23" s="209">
        <v>197500</v>
      </c>
    </row>
    <row r="24" spans="1:2" x14ac:dyDescent="0.25">
      <c r="A24" s="208" t="s">
        <v>964</v>
      </c>
      <c r="B24" s="209">
        <v>197500</v>
      </c>
    </row>
    <row r="25" spans="1:2" x14ac:dyDescent="0.25">
      <c r="A25" s="208" t="s">
        <v>62</v>
      </c>
      <c r="B25" s="210" t="s">
        <v>921</v>
      </c>
    </row>
    <row r="26" spans="1:2" x14ac:dyDescent="0.25">
      <c r="A26" s="211" t="s">
        <v>965</v>
      </c>
      <c r="B26" s="210">
        <v>7</v>
      </c>
    </row>
    <row r="27" spans="1:2" x14ac:dyDescent="0.25">
      <c r="A27" s="211" t="s">
        <v>966</v>
      </c>
      <c r="B27" s="210">
        <v>2</v>
      </c>
    </row>
    <row r="28" spans="1:2" ht="30" x14ac:dyDescent="0.25">
      <c r="A28" s="208" t="s">
        <v>63</v>
      </c>
      <c r="B28" s="212" t="s">
        <v>967</v>
      </c>
    </row>
    <row r="29" spans="1:2" x14ac:dyDescent="0.25">
      <c r="A29" s="208" t="s">
        <v>64</v>
      </c>
      <c r="B29" s="210" t="s">
        <v>745</v>
      </c>
    </row>
    <row r="30" spans="1:2" x14ac:dyDescent="0.25">
      <c r="A30" s="213" t="s">
        <v>968</v>
      </c>
      <c r="B30" s="210" t="s">
        <v>744</v>
      </c>
    </row>
    <row r="31" spans="1:2" x14ac:dyDescent="0.25">
      <c r="A31" s="214" t="s">
        <v>969</v>
      </c>
      <c r="B31" s="210" t="s">
        <v>970</v>
      </c>
    </row>
    <row r="32" spans="1:2" x14ac:dyDescent="0.25">
      <c r="A32" s="208" t="s">
        <v>65</v>
      </c>
      <c r="B32" s="210" t="s">
        <v>744</v>
      </c>
    </row>
    <row r="33" spans="1:2" x14ac:dyDescent="0.25">
      <c r="A33" s="208" t="s">
        <v>66</v>
      </c>
      <c r="B33" s="210" t="s">
        <v>971</v>
      </c>
    </row>
    <row r="34" spans="1:2" x14ac:dyDescent="0.25">
      <c r="A34" s="208" t="s">
        <v>67</v>
      </c>
      <c r="B34" s="210" t="s">
        <v>1779</v>
      </c>
    </row>
    <row r="35" spans="1:2" x14ac:dyDescent="0.25">
      <c r="A35" s="131"/>
      <c r="B35" s="172"/>
    </row>
    <row r="36" spans="1:2" x14ac:dyDescent="0.25">
      <c r="A36" s="288" t="s">
        <v>972</v>
      </c>
      <c r="B36" s="289"/>
    </row>
    <row r="37" spans="1:2" x14ac:dyDescent="0.25">
      <c r="A37" s="170" t="s">
        <v>954</v>
      </c>
      <c r="B37" s="134" t="s">
        <v>746</v>
      </c>
    </row>
    <row r="38" spans="1:2" x14ac:dyDescent="0.25">
      <c r="A38" s="133"/>
      <c r="B38" s="175"/>
    </row>
    <row r="39" spans="1:2" x14ac:dyDescent="0.25">
      <c r="A39" s="133" t="s">
        <v>973</v>
      </c>
      <c r="B39" s="171" t="s">
        <v>920</v>
      </c>
    </row>
    <row r="40" spans="1:2" x14ac:dyDescent="0.25">
      <c r="A40" s="176" t="s">
        <v>974</v>
      </c>
      <c r="B40" s="172" t="s">
        <v>975</v>
      </c>
    </row>
    <row r="41" spans="1:2" x14ac:dyDescent="0.25">
      <c r="A41" s="176" t="s">
        <v>976</v>
      </c>
      <c r="B41" s="172" t="s">
        <v>1016</v>
      </c>
    </row>
    <row r="42" spans="1:2" x14ac:dyDescent="0.25">
      <c r="A42" s="176" t="s">
        <v>977</v>
      </c>
      <c r="B42" s="172"/>
    </row>
    <row r="43" spans="1:2" x14ac:dyDescent="0.25">
      <c r="A43" s="176" t="s">
        <v>978</v>
      </c>
      <c r="B43" s="172" t="s">
        <v>1016</v>
      </c>
    </row>
    <row r="44" spans="1:2" x14ac:dyDescent="0.25">
      <c r="A44" s="176" t="s">
        <v>979</v>
      </c>
      <c r="B44" s="172"/>
    </row>
    <row r="45" spans="1:2" x14ac:dyDescent="0.25">
      <c r="A45" s="176" t="s">
        <v>980</v>
      </c>
      <c r="B45" s="172"/>
    </row>
    <row r="46" spans="1:2" x14ac:dyDescent="0.25">
      <c r="A46" s="159" t="s">
        <v>981</v>
      </c>
      <c r="B46" s="179"/>
    </row>
    <row r="47" spans="1:2" x14ac:dyDescent="0.25">
      <c r="A47" s="176" t="s">
        <v>974</v>
      </c>
      <c r="B47" s="179">
        <v>350</v>
      </c>
    </row>
    <row r="48" spans="1:2" x14ac:dyDescent="0.25">
      <c r="A48" s="176" t="s">
        <v>976</v>
      </c>
      <c r="B48" s="179"/>
    </row>
    <row r="49" spans="1:2" x14ac:dyDescent="0.25">
      <c r="A49" s="176" t="s">
        <v>977</v>
      </c>
      <c r="B49" s="179"/>
    </row>
    <row r="50" spans="1:2" x14ac:dyDescent="0.25">
      <c r="A50" s="176" t="s">
        <v>978</v>
      </c>
      <c r="B50" s="179"/>
    </row>
    <row r="51" spans="1:2" x14ac:dyDescent="0.25">
      <c r="A51" s="176" t="s">
        <v>979</v>
      </c>
      <c r="B51" s="179"/>
    </row>
    <row r="52" spans="1:2" x14ac:dyDescent="0.25">
      <c r="A52" s="176" t="s">
        <v>980</v>
      </c>
      <c r="B52" s="179"/>
    </row>
    <row r="53" spans="1:2" x14ac:dyDescent="0.25">
      <c r="A53" s="174" t="s">
        <v>957</v>
      </c>
      <c r="B53" s="180">
        <f>SUM(B47:B52)</f>
        <v>350</v>
      </c>
    </row>
    <row r="54" spans="1:2" x14ac:dyDescent="0.25">
      <c r="A54" s="131"/>
      <c r="B54" s="178"/>
    </row>
    <row r="55" spans="1:2" x14ac:dyDescent="0.25">
      <c r="A55" s="174" t="s">
        <v>982</v>
      </c>
      <c r="B55" s="180">
        <f>SUM(B47:B52)</f>
        <v>350</v>
      </c>
    </row>
    <row r="56" spans="1:2" x14ac:dyDescent="0.25">
      <c r="A56" s="131"/>
      <c r="B56" s="178"/>
    </row>
    <row r="57" spans="1:2" ht="15.75" thickBot="1" x14ac:dyDescent="0.3">
      <c r="A57" s="135"/>
      <c r="B57" s="181"/>
    </row>
    <row r="58" spans="1:2" ht="15.75" thickTop="1" x14ac:dyDescent="0.25"/>
  </sheetData>
  <mergeCells count="5">
    <mergeCell ref="A7:B7"/>
    <mergeCell ref="A8:B8"/>
    <mergeCell ref="A36:B36"/>
    <mergeCell ref="A4:A5"/>
    <mergeCell ref="B4:B5"/>
  </mergeCells>
  <pageMargins left="0" right="0"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C79AD-5161-4265-9F90-C96FFC513BFA}">
  <sheetPr>
    <tabColor rgb="FF0070C0"/>
  </sheetPr>
  <dimension ref="A1:G13"/>
  <sheetViews>
    <sheetView zoomScaleNormal="100" workbookViewId="0">
      <selection activeCell="A5" sqref="A5"/>
    </sheetView>
  </sheetViews>
  <sheetFormatPr defaultColWidth="8.7109375" defaultRowHeight="25.15" customHeight="1" x14ac:dyDescent="0.25"/>
  <cols>
    <col min="1" max="1" width="138.28515625" style="73" customWidth="1"/>
    <col min="2" max="7" width="5.85546875" style="73" customWidth="1"/>
    <col min="8" max="16384" width="8.7109375" style="73"/>
  </cols>
  <sheetData>
    <row r="1" spans="1:7" s="266" customFormat="1" ht="30" customHeight="1" thickBot="1" x14ac:dyDescent="0.3">
      <c r="A1" s="283" t="s">
        <v>1774</v>
      </c>
      <c r="B1" s="279"/>
      <c r="C1" s="279"/>
      <c r="D1" s="279"/>
      <c r="E1" s="279"/>
      <c r="F1" s="279"/>
      <c r="G1" s="279"/>
    </row>
    <row r="2" spans="1:7" s="266" customFormat="1" ht="30" customHeight="1" thickBot="1" x14ac:dyDescent="0.3">
      <c r="A2" s="285" t="s">
        <v>1143</v>
      </c>
      <c r="B2" s="282"/>
    </row>
    <row r="3" spans="1:7" ht="15" customHeight="1" thickBot="1" x14ac:dyDescent="0.3">
      <c r="A3" s="284" t="s">
        <v>984</v>
      </c>
    </row>
    <row r="4" spans="1:7" ht="25.15" customHeight="1" x14ac:dyDescent="0.25">
      <c r="A4" s="233" t="s">
        <v>1781</v>
      </c>
    </row>
    <row r="5" spans="1:7" ht="25.15" customHeight="1" thickBot="1" x14ac:dyDescent="0.3">
      <c r="A5" s="280" t="s">
        <v>1778</v>
      </c>
    </row>
    <row r="6" spans="1:7" ht="25.15" customHeight="1" thickTop="1" x14ac:dyDescent="0.25">
      <c r="A6" s="234" t="s">
        <v>1144</v>
      </c>
    </row>
    <row r="7" spans="1:7" ht="25.15" customHeight="1" thickBot="1" x14ac:dyDescent="0.3">
      <c r="A7" s="280" t="s">
        <v>1782</v>
      </c>
    </row>
    <row r="8" spans="1:7" ht="40.15" customHeight="1" thickTop="1" x14ac:dyDescent="0.25">
      <c r="A8" s="234" t="s">
        <v>1145</v>
      </c>
    </row>
    <row r="9" spans="1:7" ht="32.25" thickBot="1" x14ac:dyDescent="0.3">
      <c r="A9" s="280" t="s">
        <v>1783</v>
      </c>
    </row>
    <row r="10" spans="1:7" ht="41.85" customHeight="1" thickTop="1" x14ac:dyDescent="0.25">
      <c r="A10" s="234" t="s">
        <v>1146</v>
      </c>
    </row>
    <row r="11" spans="1:7" ht="55.9" customHeight="1" thickBot="1" x14ac:dyDescent="0.3">
      <c r="A11" s="281" t="s">
        <v>1784</v>
      </c>
    </row>
    <row r="12" spans="1:7" ht="19.5" thickBot="1" x14ac:dyDescent="0.3">
      <c r="A12" s="235" t="s">
        <v>1147</v>
      </c>
    </row>
    <row r="13" spans="1:7" ht="25.15" customHeight="1" thickTop="1" x14ac:dyDescent="0.25"/>
  </sheetData>
  <pageMargins left="0" right="0"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AF17-7E30-4AA5-9FEA-12767F97EAE9}">
  <sheetPr>
    <tabColor rgb="FFFFC000"/>
    <pageSetUpPr fitToPage="1"/>
  </sheetPr>
  <dimension ref="A1:H854"/>
  <sheetViews>
    <sheetView workbookViewId="0">
      <selection sqref="A1:G1"/>
    </sheetView>
  </sheetViews>
  <sheetFormatPr defaultRowHeight="16.5" x14ac:dyDescent="0.25"/>
  <cols>
    <col min="1" max="1" width="20.7109375" style="110" customWidth="1"/>
    <col min="2" max="2" width="59.85546875" style="108" customWidth="1"/>
    <col min="3" max="6" width="10.5703125" style="204" customWidth="1"/>
    <col min="7" max="7" width="67.28515625" style="239" customWidth="1"/>
  </cols>
  <sheetData>
    <row r="1" spans="1:7" s="267" customFormat="1" ht="30" customHeight="1" thickTop="1" thickBot="1" x14ac:dyDescent="0.3">
      <c r="A1" s="294" t="str">
        <f>('Agency Info'!B4)</f>
        <v>BIDDER NAME</v>
      </c>
      <c r="B1" s="295"/>
      <c r="C1" s="295"/>
      <c r="D1" s="295"/>
      <c r="E1" s="295"/>
      <c r="F1" s="295"/>
      <c r="G1" s="296"/>
    </row>
    <row r="2" spans="1:7" s="267" customFormat="1" ht="30" customHeight="1" thickTop="1" x14ac:dyDescent="0.25">
      <c r="A2" s="323" t="s">
        <v>1774</v>
      </c>
      <c r="B2" s="324"/>
      <c r="C2" s="324"/>
      <c r="D2" s="324"/>
      <c r="E2" s="324"/>
      <c r="F2" s="324"/>
      <c r="G2" s="325"/>
    </row>
    <row r="3" spans="1:7" s="271" customFormat="1" ht="30" customHeight="1" x14ac:dyDescent="0.25">
      <c r="A3" s="268" t="s">
        <v>78</v>
      </c>
      <c r="B3" s="269" t="s">
        <v>75</v>
      </c>
      <c r="C3" s="269" t="s">
        <v>1785</v>
      </c>
      <c r="D3" s="269" t="s">
        <v>77</v>
      </c>
      <c r="E3" s="269" t="s">
        <v>739</v>
      </c>
      <c r="F3" s="269" t="s">
        <v>733</v>
      </c>
      <c r="G3" s="270" t="s">
        <v>0</v>
      </c>
    </row>
    <row r="4" spans="1:7" s="1" customFormat="1" ht="15" customHeight="1" x14ac:dyDescent="0.25">
      <c r="A4" s="303" t="s">
        <v>39</v>
      </c>
      <c r="B4" s="304"/>
      <c r="C4" s="304"/>
      <c r="D4" s="304"/>
      <c r="E4" s="304"/>
      <c r="F4" s="304"/>
      <c r="G4" s="305"/>
    </row>
    <row r="5" spans="1:7" s="104" customFormat="1" ht="30" x14ac:dyDescent="0.25">
      <c r="A5" s="136">
        <v>1</v>
      </c>
      <c r="B5" s="137" t="s">
        <v>1148</v>
      </c>
      <c r="C5" s="200"/>
      <c r="D5" s="200"/>
      <c r="E5" s="200"/>
      <c r="F5" s="200"/>
      <c r="G5" s="237"/>
    </row>
    <row r="6" spans="1:7" s="104" customFormat="1" ht="49.5" customHeight="1" x14ac:dyDescent="0.25">
      <c r="A6" s="136">
        <f>A5+1</f>
        <v>2</v>
      </c>
      <c r="B6" s="137" t="s">
        <v>1149</v>
      </c>
      <c r="C6" s="200"/>
      <c r="D6" s="200"/>
      <c r="E6" s="200"/>
      <c r="F6" s="200"/>
      <c r="G6" s="237"/>
    </row>
    <row r="7" spans="1:7" s="104" customFormat="1" ht="30" x14ac:dyDescent="0.25">
      <c r="A7" s="136">
        <f t="shared" ref="A7:A17" si="0">A6+1</f>
        <v>3</v>
      </c>
      <c r="B7" s="137" t="s">
        <v>1150</v>
      </c>
      <c r="C7" s="200"/>
      <c r="D7" s="200"/>
      <c r="E7" s="200"/>
      <c r="F7" s="200"/>
      <c r="G7" s="237"/>
    </row>
    <row r="8" spans="1:7" s="104" customFormat="1" ht="30" x14ac:dyDescent="0.25">
      <c r="A8" s="136">
        <f t="shared" si="0"/>
        <v>4</v>
      </c>
      <c r="B8" s="137" t="s">
        <v>1151</v>
      </c>
      <c r="C8" s="200"/>
      <c r="D8" s="200"/>
      <c r="E8" s="200"/>
      <c r="F8" s="200"/>
      <c r="G8" s="237"/>
    </row>
    <row r="9" spans="1:7" s="104" customFormat="1" ht="60" x14ac:dyDescent="0.25">
      <c r="A9" s="136">
        <f t="shared" si="0"/>
        <v>5</v>
      </c>
      <c r="B9" s="137" t="s">
        <v>1152</v>
      </c>
      <c r="C9" s="200"/>
      <c r="D9" s="200"/>
      <c r="E9" s="200"/>
      <c r="F9" s="200"/>
      <c r="G9" s="237"/>
    </row>
    <row r="10" spans="1:7" s="104" customFormat="1" ht="30" x14ac:dyDescent="0.25">
      <c r="A10" s="136">
        <f t="shared" si="0"/>
        <v>6</v>
      </c>
      <c r="B10" s="137" t="s">
        <v>1153</v>
      </c>
      <c r="C10" s="200"/>
      <c r="D10" s="200"/>
      <c r="E10" s="200"/>
      <c r="F10" s="200"/>
      <c r="G10" s="237"/>
    </row>
    <row r="11" spans="1:7" s="104" customFormat="1" ht="30" x14ac:dyDescent="0.25">
      <c r="A11" s="136">
        <f t="shared" si="0"/>
        <v>7</v>
      </c>
      <c r="B11" s="137" t="s">
        <v>1154</v>
      </c>
      <c r="C11" s="200"/>
      <c r="D11" s="200"/>
      <c r="E11" s="200"/>
      <c r="F11" s="200"/>
      <c r="G11" s="237"/>
    </row>
    <row r="12" spans="1:7" s="104" customFormat="1" ht="45" x14ac:dyDescent="0.25">
      <c r="A12" s="136">
        <f t="shared" si="0"/>
        <v>8</v>
      </c>
      <c r="B12" s="137" t="s">
        <v>1780</v>
      </c>
      <c r="C12" s="200"/>
      <c r="D12" s="200"/>
      <c r="E12" s="200"/>
      <c r="F12" s="200"/>
      <c r="G12" s="237"/>
    </row>
    <row r="13" spans="1:7" s="104" customFormat="1" ht="45" x14ac:dyDescent="0.25">
      <c r="A13" s="136">
        <f t="shared" si="0"/>
        <v>9</v>
      </c>
      <c r="B13" s="137" t="s">
        <v>1155</v>
      </c>
      <c r="C13" s="200"/>
      <c r="D13" s="200"/>
      <c r="E13" s="200"/>
      <c r="F13" s="200"/>
      <c r="G13" s="237"/>
    </row>
    <row r="14" spans="1:7" s="104" customFormat="1" ht="45" x14ac:dyDescent="0.25">
      <c r="A14" s="136">
        <f t="shared" si="0"/>
        <v>10</v>
      </c>
      <c r="B14" s="137" t="s">
        <v>1156</v>
      </c>
      <c r="C14" s="200"/>
      <c r="D14" s="200"/>
      <c r="E14" s="200"/>
      <c r="F14" s="200"/>
      <c r="G14" s="237"/>
    </row>
    <row r="15" spans="1:7" s="104" customFormat="1" ht="30" x14ac:dyDescent="0.25">
      <c r="A15" s="136">
        <f t="shared" si="0"/>
        <v>11</v>
      </c>
      <c r="B15" s="137" t="s">
        <v>1157</v>
      </c>
      <c r="C15" s="200"/>
      <c r="D15" s="200"/>
      <c r="E15" s="200"/>
      <c r="F15" s="200"/>
      <c r="G15" s="237"/>
    </row>
    <row r="16" spans="1:7" s="104" customFormat="1" ht="30" x14ac:dyDescent="0.25">
      <c r="A16" s="136">
        <f t="shared" si="0"/>
        <v>12</v>
      </c>
      <c r="B16" s="137" t="s">
        <v>1158</v>
      </c>
      <c r="C16" s="200"/>
      <c r="D16" s="200"/>
      <c r="E16" s="200"/>
      <c r="F16" s="200"/>
      <c r="G16" s="237"/>
    </row>
    <row r="17" spans="1:7" s="104" customFormat="1" ht="30" x14ac:dyDescent="0.25">
      <c r="A17" s="136">
        <f t="shared" si="0"/>
        <v>13</v>
      </c>
      <c r="B17" s="138" t="s">
        <v>1159</v>
      </c>
      <c r="C17" s="201" t="s">
        <v>1002</v>
      </c>
      <c r="D17" s="201" t="s">
        <v>1002</v>
      </c>
      <c r="E17" s="201" t="s">
        <v>1002</v>
      </c>
      <c r="F17" s="201" t="s">
        <v>1002</v>
      </c>
      <c r="G17" s="201" t="s">
        <v>1002</v>
      </c>
    </row>
    <row r="18" spans="1:7" s="104" customFormat="1" ht="17.25" x14ac:dyDescent="0.25">
      <c r="A18" s="136">
        <f>A17+0.01</f>
        <v>13.01</v>
      </c>
      <c r="B18" s="160" t="s">
        <v>985</v>
      </c>
      <c r="C18" s="200"/>
      <c r="D18" s="200"/>
      <c r="E18" s="200"/>
      <c r="F18" s="200"/>
      <c r="G18" s="237"/>
    </row>
    <row r="19" spans="1:7" s="104" customFormat="1" ht="17.25" x14ac:dyDescent="0.25">
      <c r="A19" s="136">
        <f>A18+0.01</f>
        <v>13.02</v>
      </c>
      <c r="B19" s="160" t="s">
        <v>1027</v>
      </c>
      <c r="C19" s="200"/>
      <c r="D19" s="200"/>
      <c r="E19" s="200"/>
      <c r="F19" s="200"/>
      <c r="G19" s="237"/>
    </row>
    <row r="20" spans="1:7" s="104" customFormat="1" ht="17.25" x14ac:dyDescent="0.25">
      <c r="A20" s="136">
        <f>A19+0.01</f>
        <v>13.03</v>
      </c>
      <c r="B20" s="160" t="s">
        <v>1028</v>
      </c>
      <c r="C20" s="200"/>
      <c r="D20" s="200"/>
      <c r="E20" s="200"/>
      <c r="F20" s="200"/>
      <c r="G20" s="237"/>
    </row>
    <row r="21" spans="1:7" s="104" customFormat="1" ht="17.25" x14ac:dyDescent="0.25">
      <c r="A21" s="136">
        <f>A20+0.01</f>
        <v>13.04</v>
      </c>
      <c r="B21" s="160" t="s">
        <v>1026</v>
      </c>
      <c r="C21" s="200"/>
      <c r="D21" s="200"/>
      <c r="E21" s="200"/>
      <c r="F21" s="200"/>
      <c r="G21" s="237"/>
    </row>
    <row r="22" spans="1:7" s="104" customFormat="1" ht="45" x14ac:dyDescent="0.25">
      <c r="A22" s="136">
        <f>A17+1</f>
        <v>14</v>
      </c>
      <c r="B22" s="151" t="s">
        <v>1160</v>
      </c>
      <c r="C22" s="200"/>
      <c r="D22" s="200"/>
      <c r="E22" s="200"/>
      <c r="F22" s="200"/>
      <c r="G22" s="237"/>
    </row>
    <row r="23" spans="1:7" s="104" customFormat="1" ht="30" customHeight="1" x14ac:dyDescent="0.25">
      <c r="A23" s="136">
        <f>A22+1</f>
        <v>15</v>
      </c>
      <c r="B23" s="151" t="s">
        <v>1161</v>
      </c>
      <c r="C23" s="200"/>
      <c r="D23" s="200"/>
      <c r="E23" s="200"/>
      <c r="F23" s="200"/>
      <c r="G23" s="237"/>
    </row>
    <row r="24" spans="1:7" s="104" customFormat="1" ht="15" customHeight="1" x14ac:dyDescent="0.25">
      <c r="A24" s="300" t="s">
        <v>40</v>
      </c>
      <c r="B24" s="301"/>
      <c r="C24" s="301"/>
      <c r="D24" s="301"/>
      <c r="E24" s="301"/>
      <c r="F24" s="301"/>
      <c r="G24" s="302"/>
    </row>
    <row r="25" spans="1:7" s="104" customFormat="1" ht="30" x14ac:dyDescent="0.25">
      <c r="A25" s="139">
        <f>A23+1</f>
        <v>16</v>
      </c>
      <c r="B25" s="138" t="s">
        <v>1162</v>
      </c>
      <c r="C25" s="201" t="s">
        <v>1002</v>
      </c>
      <c r="D25" s="201" t="s">
        <v>1002</v>
      </c>
      <c r="E25" s="201" t="s">
        <v>1002</v>
      </c>
      <c r="F25" s="201" t="s">
        <v>1002</v>
      </c>
      <c r="G25" s="201" t="s">
        <v>1002</v>
      </c>
    </row>
    <row r="26" spans="1:7" s="104" customFormat="1" ht="17.25" x14ac:dyDescent="0.25">
      <c r="A26" s="139">
        <f>A25+0.01</f>
        <v>16.010000000000002</v>
      </c>
      <c r="B26" s="160" t="s">
        <v>747</v>
      </c>
      <c r="C26" s="200"/>
      <c r="D26" s="200"/>
      <c r="E26" s="200"/>
      <c r="F26" s="200"/>
      <c r="G26" s="237"/>
    </row>
    <row r="27" spans="1:7" s="104" customFormat="1" ht="17.25" x14ac:dyDescent="0.25">
      <c r="A27" s="139">
        <f>A26+0.01</f>
        <v>16.020000000000003</v>
      </c>
      <c r="B27" s="160" t="s">
        <v>922</v>
      </c>
      <c r="C27" s="200"/>
      <c r="D27" s="200"/>
      <c r="E27" s="200"/>
      <c r="F27" s="200"/>
      <c r="G27" s="237"/>
    </row>
    <row r="28" spans="1:7" s="104" customFormat="1" ht="17.25" x14ac:dyDescent="0.25">
      <c r="A28" s="139">
        <f>A27+0.01</f>
        <v>16.030000000000005</v>
      </c>
      <c r="B28" s="160" t="s">
        <v>891</v>
      </c>
      <c r="C28" s="200"/>
      <c r="D28" s="200"/>
      <c r="E28" s="200"/>
      <c r="F28" s="200"/>
      <c r="G28" s="237"/>
    </row>
    <row r="29" spans="1:7" s="104" customFormat="1" ht="60" x14ac:dyDescent="0.25">
      <c r="A29" s="139">
        <f>A25+1</f>
        <v>17</v>
      </c>
      <c r="B29" s="138" t="s">
        <v>1163</v>
      </c>
      <c r="C29" s="201" t="s">
        <v>1002</v>
      </c>
      <c r="D29" s="201" t="s">
        <v>1002</v>
      </c>
      <c r="E29" s="201" t="s">
        <v>1002</v>
      </c>
      <c r="F29" s="201" t="s">
        <v>1002</v>
      </c>
      <c r="G29" s="201" t="s">
        <v>1002</v>
      </c>
    </row>
    <row r="30" spans="1:7" s="104" customFormat="1" ht="17.25" x14ac:dyDescent="0.25">
      <c r="A30" s="139">
        <f>A29+0.01</f>
        <v>17.010000000000002</v>
      </c>
      <c r="B30" s="160" t="s">
        <v>1029</v>
      </c>
      <c r="C30" s="200"/>
      <c r="D30" s="200"/>
      <c r="E30" s="200"/>
      <c r="F30" s="200"/>
      <c r="G30" s="237"/>
    </row>
    <row r="31" spans="1:7" s="104" customFormat="1" ht="17.25" x14ac:dyDescent="0.25">
      <c r="A31" s="139">
        <f>A30+0.01</f>
        <v>17.020000000000003</v>
      </c>
      <c r="B31" s="160" t="s">
        <v>1030</v>
      </c>
      <c r="C31" s="200"/>
      <c r="D31" s="200"/>
      <c r="E31" s="200"/>
      <c r="F31" s="200"/>
      <c r="G31" s="237"/>
    </row>
    <row r="32" spans="1:7" s="104" customFormat="1" ht="17.25" x14ac:dyDescent="0.25">
      <c r="A32" s="139">
        <f>A31+0.01</f>
        <v>17.030000000000005</v>
      </c>
      <c r="B32" s="160" t="s">
        <v>1019</v>
      </c>
      <c r="C32" s="200"/>
      <c r="D32" s="200"/>
      <c r="E32" s="200"/>
      <c r="F32" s="200"/>
      <c r="G32" s="237"/>
    </row>
    <row r="33" spans="1:7" s="104" customFormat="1" ht="30" customHeight="1" x14ac:dyDescent="0.25">
      <c r="A33" s="139">
        <f>A32+0.01</f>
        <v>17.040000000000006</v>
      </c>
      <c r="B33" s="160" t="s">
        <v>1034</v>
      </c>
      <c r="C33" s="200"/>
      <c r="D33" s="200"/>
      <c r="E33" s="200"/>
      <c r="F33" s="200"/>
      <c r="G33" s="237"/>
    </row>
    <row r="34" spans="1:7" s="104" customFormat="1" ht="30" x14ac:dyDescent="0.25">
      <c r="A34" s="139">
        <f>A29+1</f>
        <v>18</v>
      </c>
      <c r="B34" s="140" t="s">
        <v>1164</v>
      </c>
      <c r="C34" s="200"/>
      <c r="D34" s="200"/>
      <c r="E34" s="200"/>
      <c r="F34" s="200"/>
      <c r="G34" s="237"/>
    </row>
    <row r="35" spans="1:7" s="104" customFormat="1" ht="30" x14ac:dyDescent="0.25">
      <c r="A35" s="139">
        <f>A34+1</f>
        <v>19</v>
      </c>
      <c r="B35" s="140" t="s">
        <v>1165</v>
      </c>
      <c r="C35" s="200"/>
      <c r="D35" s="200"/>
      <c r="E35" s="200"/>
      <c r="F35" s="200"/>
      <c r="G35" s="237"/>
    </row>
    <row r="36" spans="1:7" s="104" customFormat="1" ht="30" x14ac:dyDescent="0.25">
      <c r="A36" s="139">
        <f t="shared" ref="A36:A41" si="1">A35+1</f>
        <v>20</v>
      </c>
      <c r="B36" s="140" t="s">
        <v>1166</v>
      </c>
      <c r="C36" s="200"/>
      <c r="D36" s="200"/>
      <c r="E36" s="200"/>
      <c r="F36" s="200"/>
      <c r="G36" s="237"/>
    </row>
    <row r="37" spans="1:7" s="104" customFormat="1" ht="30" x14ac:dyDescent="0.25">
      <c r="A37" s="139">
        <f t="shared" si="1"/>
        <v>21</v>
      </c>
      <c r="B37" s="140" t="s">
        <v>1167</v>
      </c>
      <c r="C37" s="200"/>
      <c r="D37" s="200"/>
      <c r="E37" s="200"/>
      <c r="F37" s="200"/>
      <c r="G37" s="237"/>
    </row>
    <row r="38" spans="1:7" s="104" customFormat="1" ht="30" x14ac:dyDescent="0.25">
      <c r="A38" s="139">
        <f t="shared" si="1"/>
        <v>22</v>
      </c>
      <c r="B38" s="140" t="s">
        <v>1168</v>
      </c>
      <c r="C38" s="200"/>
      <c r="D38" s="200"/>
      <c r="E38" s="200"/>
      <c r="F38" s="200"/>
      <c r="G38" s="237"/>
    </row>
    <row r="39" spans="1:7" s="104" customFormat="1" ht="30" x14ac:dyDescent="0.25">
      <c r="A39" s="139">
        <f t="shared" si="1"/>
        <v>23</v>
      </c>
      <c r="B39" s="140" t="s">
        <v>1169</v>
      </c>
      <c r="C39" s="200"/>
      <c r="D39" s="200"/>
      <c r="E39" s="200"/>
      <c r="F39" s="200"/>
      <c r="G39" s="237"/>
    </row>
    <row r="40" spans="1:7" s="104" customFormat="1" ht="45" x14ac:dyDescent="0.25">
      <c r="A40" s="139">
        <f t="shared" si="1"/>
        <v>24</v>
      </c>
      <c r="B40" s="140" t="s">
        <v>1170</v>
      </c>
      <c r="C40" s="200"/>
      <c r="D40" s="200"/>
      <c r="E40" s="200"/>
      <c r="F40" s="200"/>
      <c r="G40" s="237"/>
    </row>
    <row r="41" spans="1:7" s="73" customFormat="1" ht="30" x14ac:dyDescent="0.25">
      <c r="A41" s="139">
        <f t="shared" si="1"/>
        <v>25</v>
      </c>
      <c r="B41" s="138" t="s">
        <v>1171</v>
      </c>
      <c r="C41" s="201" t="s">
        <v>1002</v>
      </c>
      <c r="D41" s="201" t="s">
        <v>1002</v>
      </c>
      <c r="E41" s="201" t="s">
        <v>1002</v>
      </c>
      <c r="F41" s="201" t="s">
        <v>1002</v>
      </c>
      <c r="G41" s="201" t="s">
        <v>1002</v>
      </c>
    </row>
    <row r="42" spans="1:7" s="73" customFormat="1" ht="17.25" x14ac:dyDescent="0.25">
      <c r="A42" s="139">
        <f>A41+0.01</f>
        <v>25.01</v>
      </c>
      <c r="B42" s="160" t="s">
        <v>1032</v>
      </c>
      <c r="C42" s="200"/>
      <c r="D42" s="200"/>
      <c r="E42" s="200"/>
      <c r="F42" s="200"/>
      <c r="G42" s="237"/>
    </row>
    <row r="43" spans="1:7" s="73" customFormat="1" ht="17.25" x14ac:dyDescent="0.25">
      <c r="A43" s="139">
        <f>A42+0.01</f>
        <v>25.020000000000003</v>
      </c>
      <c r="B43" s="160" t="s">
        <v>1020</v>
      </c>
      <c r="C43" s="200"/>
      <c r="D43" s="200"/>
      <c r="E43" s="200"/>
      <c r="F43" s="200"/>
      <c r="G43" s="237"/>
    </row>
    <row r="44" spans="1:7" s="73" customFormat="1" ht="17.25" x14ac:dyDescent="0.25">
      <c r="A44" s="139">
        <f>A43+0.01</f>
        <v>25.030000000000005</v>
      </c>
      <c r="B44" s="160" t="s">
        <v>1031</v>
      </c>
      <c r="C44" s="200"/>
      <c r="D44" s="200"/>
      <c r="E44" s="200"/>
      <c r="F44" s="200"/>
      <c r="G44" s="237"/>
    </row>
    <row r="45" spans="1:7" s="73" customFormat="1" ht="30" x14ac:dyDescent="0.25">
      <c r="A45" s="139">
        <f>A41+1</f>
        <v>26</v>
      </c>
      <c r="B45" s="138" t="s">
        <v>1172</v>
      </c>
      <c r="C45" s="200"/>
      <c r="D45" s="200"/>
      <c r="E45" s="200"/>
      <c r="F45" s="200"/>
      <c r="G45" s="237"/>
    </row>
    <row r="46" spans="1:7" s="73" customFormat="1" ht="45" x14ac:dyDescent="0.25">
      <c r="A46" s="139">
        <f>A45+1</f>
        <v>27</v>
      </c>
      <c r="B46" s="138" t="s">
        <v>1173</v>
      </c>
      <c r="C46" s="200"/>
      <c r="D46" s="200"/>
      <c r="E46" s="200"/>
      <c r="F46" s="200"/>
      <c r="G46" s="237"/>
    </row>
    <row r="47" spans="1:7" s="73" customFormat="1" ht="30" x14ac:dyDescent="0.25">
      <c r="A47" s="139">
        <f>A46+1</f>
        <v>28</v>
      </c>
      <c r="B47" s="138" t="s">
        <v>1174</v>
      </c>
      <c r="C47" s="200"/>
      <c r="D47" s="200"/>
      <c r="E47" s="200"/>
      <c r="F47" s="200"/>
      <c r="G47" s="237"/>
    </row>
    <row r="48" spans="1:7" s="73" customFormat="1" ht="46.15" customHeight="1" x14ac:dyDescent="0.25">
      <c r="A48" s="139">
        <f>A47+1</f>
        <v>29</v>
      </c>
      <c r="B48" s="138" t="s">
        <v>1175</v>
      </c>
      <c r="C48" s="200"/>
      <c r="D48" s="200"/>
      <c r="E48" s="200"/>
      <c r="F48" s="200"/>
      <c r="G48" s="237"/>
    </row>
    <row r="49" spans="1:7" s="73" customFormat="1" ht="15" customHeight="1" x14ac:dyDescent="0.25">
      <c r="A49" s="300" t="s">
        <v>41</v>
      </c>
      <c r="B49" s="301"/>
      <c r="C49" s="301"/>
      <c r="D49" s="301"/>
      <c r="E49" s="301"/>
      <c r="F49" s="301"/>
      <c r="G49" s="302"/>
    </row>
    <row r="50" spans="1:7" s="73" customFormat="1" ht="17.25" x14ac:dyDescent="0.25">
      <c r="A50" s="139">
        <f>A48+1</f>
        <v>30</v>
      </c>
      <c r="B50" s="138" t="s">
        <v>1176</v>
      </c>
      <c r="C50" s="201" t="s">
        <v>1002</v>
      </c>
      <c r="D50" s="201" t="s">
        <v>1002</v>
      </c>
      <c r="E50" s="201" t="s">
        <v>1002</v>
      </c>
      <c r="F50" s="201" t="s">
        <v>1002</v>
      </c>
      <c r="G50" s="201" t="s">
        <v>1002</v>
      </c>
    </row>
    <row r="51" spans="1:7" s="73" customFormat="1" ht="17.25" x14ac:dyDescent="0.25">
      <c r="A51" s="139">
        <f>A50+0.01</f>
        <v>30.01</v>
      </c>
      <c r="B51" s="160" t="s">
        <v>1786</v>
      </c>
      <c r="C51" s="200"/>
      <c r="D51" s="200"/>
      <c r="E51" s="200"/>
      <c r="F51" s="200"/>
      <c r="G51" s="237"/>
    </row>
    <row r="52" spans="1:7" s="73" customFormat="1" ht="17.25" x14ac:dyDescent="0.25">
      <c r="A52" s="139">
        <f>A51+0.01</f>
        <v>30.020000000000003</v>
      </c>
      <c r="B52" s="160" t="s">
        <v>749</v>
      </c>
      <c r="C52" s="200"/>
      <c r="D52" s="200"/>
      <c r="E52" s="200"/>
      <c r="F52" s="200"/>
      <c r="G52" s="237"/>
    </row>
    <row r="53" spans="1:7" s="73" customFormat="1" ht="30" x14ac:dyDescent="0.25">
      <c r="A53" s="139">
        <f>A52+0.01</f>
        <v>30.030000000000005</v>
      </c>
      <c r="B53" s="160" t="s">
        <v>748</v>
      </c>
      <c r="C53" s="200"/>
      <c r="D53" s="200"/>
      <c r="E53" s="200"/>
      <c r="F53" s="200"/>
      <c r="G53" s="237"/>
    </row>
    <row r="54" spans="1:7" s="73" customFormat="1" ht="30" x14ac:dyDescent="0.25">
      <c r="A54" s="139">
        <f>A50+1</f>
        <v>31</v>
      </c>
      <c r="B54" s="138" t="s">
        <v>1177</v>
      </c>
      <c r="C54" s="200"/>
      <c r="D54" s="200"/>
      <c r="E54" s="200"/>
      <c r="F54" s="200"/>
      <c r="G54" s="237"/>
    </row>
    <row r="55" spans="1:7" s="73" customFormat="1" ht="45" x14ac:dyDescent="0.25">
      <c r="A55" s="139">
        <f t="shared" ref="A55:A60" si="2">A54+1</f>
        <v>32</v>
      </c>
      <c r="B55" s="140" t="s">
        <v>1178</v>
      </c>
      <c r="C55" s="200"/>
      <c r="D55" s="200"/>
      <c r="E55" s="200"/>
      <c r="F55" s="200"/>
      <c r="G55" s="237"/>
    </row>
    <row r="56" spans="1:7" s="73" customFormat="1" ht="30" x14ac:dyDescent="0.25">
      <c r="A56" s="139">
        <f t="shared" si="2"/>
        <v>33</v>
      </c>
      <c r="B56" s="140" t="s">
        <v>1179</v>
      </c>
      <c r="C56" s="200"/>
      <c r="D56" s="200"/>
      <c r="E56" s="200"/>
      <c r="F56" s="200"/>
      <c r="G56" s="237"/>
    </row>
    <row r="57" spans="1:7" s="73" customFormat="1" ht="30" x14ac:dyDescent="0.25">
      <c r="A57" s="139">
        <f t="shared" si="2"/>
        <v>34</v>
      </c>
      <c r="B57" s="140" t="s">
        <v>1180</v>
      </c>
      <c r="C57" s="200"/>
      <c r="D57" s="200"/>
      <c r="E57" s="200"/>
      <c r="F57" s="200"/>
      <c r="G57" s="237"/>
    </row>
    <row r="58" spans="1:7" s="73" customFormat="1" ht="30" x14ac:dyDescent="0.25">
      <c r="A58" s="139">
        <f t="shared" si="2"/>
        <v>35</v>
      </c>
      <c r="B58" s="140" t="s">
        <v>1181</v>
      </c>
      <c r="C58" s="200"/>
      <c r="D58" s="200"/>
      <c r="E58" s="200"/>
      <c r="F58" s="200"/>
      <c r="G58" s="237"/>
    </row>
    <row r="59" spans="1:7" s="73" customFormat="1" ht="45" x14ac:dyDescent="0.25">
      <c r="A59" s="139">
        <f t="shared" si="2"/>
        <v>36</v>
      </c>
      <c r="B59" s="140" t="s">
        <v>1182</v>
      </c>
      <c r="C59" s="200"/>
      <c r="D59" s="200"/>
      <c r="E59" s="200"/>
      <c r="F59" s="200"/>
      <c r="G59" s="237"/>
    </row>
    <row r="60" spans="1:7" s="73" customFormat="1" ht="45" x14ac:dyDescent="0.25">
      <c r="A60" s="139">
        <f t="shared" si="2"/>
        <v>37</v>
      </c>
      <c r="B60" s="140" t="s">
        <v>1183</v>
      </c>
      <c r="C60" s="200"/>
      <c r="D60" s="200"/>
      <c r="E60" s="200"/>
      <c r="F60" s="200"/>
      <c r="G60" s="237"/>
    </row>
    <row r="61" spans="1:7" s="73" customFormat="1" ht="15" customHeight="1" x14ac:dyDescent="0.25">
      <c r="A61" s="300" t="s">
        <v>741</v>
      </c>
      <c r="B61" s="301"/>
      <c r="C61" s="301"/>
      <c r="D61" s="301"/>
      <c r="E61" s="301"/>
      <c r="F61" s="301"/>
      <c r="G61" s="302"/>
    </row>
    <row r="62" spans="1:7" ht="30" x14ac:dyDescent="0.25">
      <c r="A62" s="141">
        <f>A60+1</f>
        <v>38</v>
      </c>
      <c r="B62" s="142" t="s">
        <v>1184</v>
      </c>
      <c r="C62" s="200"/>
      <c r="D62" s="200"/>
      <c r="E62" s="200"/>
      <c r="F62" s="200"/>
      <c r="G62" s="237"/>
    </row>
    <row r="63" spans="1:7" ht="30" x14ac:dyDescent="0.25">
      <c r="A63" s="141">
        <f>A62+1</f>
        <v>39</v>
      </c>
      <c r="B63" s="142" t="s">
        <v>1185</v>
      </c>
      <c r="C63" s="200"/>
      <c r="D63" s="200"/>
      <c r="E63" s="200"/>
      <c r="F63" s="200"/>
      <c r="G63" s="237"/>
    </row>
    <row r="64" spans="1:7" ht="60" x14ac:dyDescent="0.25">
      <c r="A64" s="141">
        <f t="shared" ref="A64:A74" si="3">A63+1</f>
        <v>40</v>
      </c>
      <c r="B64" s="142" t="s">
        <v>1186</v>
      </c>
      <c r="C64" s="200"/>
      <c r="D64" s="200"/>
      <c r="E64" s="200"/>
      <c r="F64" s="200"/>
      <c r="G64" s="237"/>
    </row>
    <row r="65" spans="1:7" ht="45" customHeight="1" x14ac:dyDescent="0.25">
      <c r="A65" s="141">
        <f t="shared" si="3"/>
        <v>41</v>
      </c>
      <c r="B65" s="142" t="s">
        <v>1187</v>
      </c>
      <c r="C65" s="200"/>
      <c r="D65" s="200"/>
      <c r="E65" s="200"/>
      <c r="F65" s="200"/>
      <c r="G65" s="237"/>
    </row>
    <row r="66" spans="1:7" ht="30" x14ac:dyDescent="0.25">
      <c r="A66" s="141">
        <f t="shared" si="3"/>
        <v>42</v>
      </c>
      <c r="B66" s="142" t="s">
        <v>1188</v>
      </c>
      <c r="C66" s="200"/>
      <c r="D66" s="200"/>
      <c r="E66" s="200"/>
      <c r="F66" s="200"/>
      <c r="G66" s="237"/>
    </row>
    <row r="67" spans="1:7" ht="45" x14ac:dyDescent="0.25">
      <c r="A67" s="141">
        <f t="shared" si="3"/>
        <v>43</v>
      </c>
      <c r="B67" s="142" t="s">
        <v>1189</v>
      </c>
      <c r="C67" s="200"/>
      <c r="D67" s="200"/>
      <c r="E67" s="200"/>
      <c r="F67" s="200"/>
      <c r="G67" s="237"/>
    </row>
    <row r="68" spans="1:7" ht="30" x14ac:dyDescent="0.25">
      <c r="A68" s="141">
        <f t="shared" si="3"/>
        <v>44</v>
      </c>
      <c r="B68" s="142" t="s">
        <v>1190</v>
      </c>
      <c r="C68" s="200"/>
      <c r="D68" s="200"/>
      <c r="E68" s="200"/>
      <c r="F68" s="200"/>
      <c r="G68" s="237"/>
    </row>
    <row r="69" spans="1:7" ht="30" x14ac:dyDescent="0.25">
      <c r="A69" s="141">
        <f t="shared" si="3"/>
        <v>45</v>
      </c>
      <c r="B69" s="142" t="s">
        <v>1191</v>
      </c>
      <c r="C69" s="200"/>
      <c r="D69" s="200"/>
      <c r="E69" s="200"/>
      <c r="F69" s="200"/>
      <c r="G69" s="237"/>
    </row>
    <row r="70" spans="1:7" ht="46.35" customHeight="1" x14ac:dyDescent="0.25">
      <c r="A70" s="141">
        <f>A69+1</f>
        <v>46</v>
      </c>
      <c r="B70" s="142" t="s">
        <v>1192</v>
      </c>
      <c r="C70" s="200"/>
      <c r="D70" s="200"/>
      <c r="E70" s="200"/>
      <c r="F70" s="200"/>
      <c r="G70" s="237"/>
    </row>
    <row r="71" spans="1:7" ht="30" customHeight="1" x14ac:dyDescent="0.25">
      <c r="A71" s="141">
        <f t="shared" si="3"/>
        <v>47</v>
      </c>
      <c r="B71" s="142" t="s">
        <v>1193</v>
      </c>
      <c r="C71" s="200"/>
      <c r="D71" s="200"/>
      <c r="E71" s="200"/>
      <c r="F71" s="200"/>
      <c r="G71" s="237"/>
    </row>
    <row r="72" spans="1:7" ht="60" x14ac:dyDescent="0.25">
      <c r="A72" s="141">
        <f t="shared" si="3"/>
        <v>48</v>
      </c>
      <c r="B72" s="142" t="s">
        <v>1803</v>
      </c>
      <c r="C72" s="200"/>
      <c r="D72" s="200"/>
      <c r="E72" s="200"/>
      <c r="F72" s="200"/>
      <c r="G72" s="237"/>
    </row>
    <row r="73" spans="1:7" ht="45" x14ac:dyDescent="0.25">
      <c r="A73" s="141">
        <f t="shared" si="3"/>
        <v>49</v>
      </c>
      <c r="B73" s="142" t="s">
        <v>1804</v>
      </c>
      <c r="C73" s="200"/>
      <c r="D73" s="200"/>
      <c r="E73" s="200"/>
      <c r="F73" s="200"/>
      <c r="G73" s="237"/>
    </row>
    <row r="74" spans="1:7" ht="33" customHeight="1" x14ac:dyDescent="0.25">
      <c r="A74" s="141">
        <f t="shared" si="3"/>
        <v>50</v>
      </c>
      <c r="B74" s="142" t="s">
        <v>1194</v>
      </c>
      <c r="C74" s="200"/>
      <c r="D74" s="200"/>
      <c r="E74" s="200"/>
      <c r="F74" s="200"/>
      <c r="G74" s="237"/>
    </row>
    <row r="75" spans="1:7" s="73" customFormat="1" ht="15" customHeight="1" x14ac:dyDescent="0.25">
      <c r="A75" s="300" t="s">
        <v>79</v>
      </c>
      <c r="B75" s="301"/>
      <c r="C75" s="301"/>
      <c r="D75" s="301"/>
      <c r="E75" s="301"/>
      <c r="F75" s="301"/>
      <c r="G75" s="302"/>
    </row>
    <row r="76" spans="1:7" s="73" customFormat="1" ht="45" x14ac:dyDescent="0.25">
      <c r="A76" s="143">
        <f>A74+1</f>
        <v>51</v>
      </c>
      <c r="B76" s="144" t="s">
        <v>1195</v>
      </c>
      <c r="C76" s="200"/>
      <c r="D76" s="200"/>
      <c r="E76" s="200"/>
      <c r="F76" s="200"/>
      <c r="G76" s="237"/>
    </row>
    <row r="77" spans="1:7" s="73" customFormat="1" ht="60" x14ac:dyDescent="0.25">
      <c r="A77" s="143">
        <f>A76+1</f>
        <v>52</v>
      </c>
      <c r="B77" s="140" t="s">
        <v>1196</v>
      </c>
      <c r="C77" s="200"/>
      <c r="D77" s="200"/>
      <c r="E77" s="200"/>
      <c r="F77" s="200"/>
      <c r="G77" s="237"/>
    </row>
    <row r="78" spans="1:7" s="73" customFormat="1" ht="30" x14ac:dyDescent="0.25">
      <c r="A78" s="143">
        <f>A77+1</f>
        <v>53</v>
      </c>
      <c r="B78" s="140" t="s">
        <v>1197</v>
      </c>
      <c r="C78" s="200"/>
      <c r="D78" s="200"/>
      <c r="E78" s="200"/>
      <c r="F78" s="200"/>
      <c r="G78" s="237"/>
    </row>
    <row r="79" spans="1:7" s="73" customFormat="1" ht="17.25" x14ac:dyDescent="0.25">
      <c r="A79" s="143">
        <f>A78+1</f>
        <v>54</v>
      </c>
      <c r="B79" s="140" t="s">
        <v>1198</v>
      </c>
      <c r="C79" s="201" t="s">
        <v>1002</v>
      </c>
      <c r="D79" s="201" t="s">
        <v>1002</v>
      </c>
      <c r="E79" s="201" t="s">
        <v>1002</v>
      </c>
      <c r="F79" s="201" t="s">
        <v>1002</v>
      </c>
      <c r="G79" s="201" t="s">
        <v>1002</v>
      </c>
    </row>
    <row r="80" spans="1:7" s="73" customFormat="1" ht="17.25" x14ac:dyDescent="0.25">
      <c r="A80" s="143">
        <f>A79+0.01</f>
        <v>54.01</v>
      </c>
      <c r="B80" s="161" t="s">
        <v>750</v>
      </c>
      <c r="C80" s="200"/>
      <c r="D80" s="200"/>
      <c r="E80" s="200"/>
      <c r="F80" s="200"/>
      <c r="G80" s="237"/>
    </row>
    <row r="81" spans="1:7" s="73" customFormat="1" ht="17.25" x14ac:dyDescent="0.25">
      <c r="A81" s="143">
        <f>A80+0.01</f>
        <v>54.019999999999996</v>
      </c>
      <c r="B81" s="161" t="s">
        <v>1035</v>
      </c>
      <c r="C81" s="200"/>
      <c r="D81" s="200"/>
      <c r="E81" s="200"/>
      <c r="F81" s="200"/>
      <c r="G81" s="237"/>
    </row>
    <row r="82" spans="1:7" s="73" customFormat="1" ht="17.25" x14ac:dyDescent="0.25">
      <c r="A82" s="143">
        <f>A81+0.01</f>
        <v>54.029999999999994</v>
      </c>
      <c r="B82" s="161" t="s">
        <v>1036</v>
      </c>
      <c r="C82" s="200"/>
      <c r="D82" s="200"/>
      <c r="E82" s="200"/>
      <c r="F82" s="200"/>
      <c r="G82" s="237"/>
    </row>
    <row r="83" spans="1:7" s="73" customFormat="1" ht="17.25" x14ac:dyDescent="0.25">
      <c r="A83" s="143">
        <f>A82+0.01</f>
        <v>54.039999999999992</v>
      </c>
      <c r="B83" s="161" t="s">
        <v>825</v>
      </c>
      <c r="C83" s="200"/>
      <c r="D83" s="200"/>
      <c r="E83" s="200"/>
      <c r="F83" s="200"/>
      <c r="G83" s="237"/>
    </row>
    <row r="84" spans="1:7" s="73" customFormat="1" ht="45" x14ac:dyDescent="0.25">
      <c r="A84" s="143">
        <f>A79+1</f>
        <v>55</v>
      </c>
      <c r="B84" s="140" t="s">
        <v>1199</v>
      </c>
      <c r="C84" s="200"/>
      <c r="D84" s="200"/>
      <c r="E84" s="200"/>
      <c r="F84" s="200"/>
      <c r="G84" s="237"/>
    </row>
    <row r="85" spans="1:7" s="73" customFormat="1" ht="30" x14ac:dyDescent="0.25">
      <c r="A85" s="143">
        <f>A84+1</f>
        <v>56</v>
      </c>
      <c r="B85" s="140" t="s">
        <v>1200</v>
      </c>
      <c r="C85" s="200"/>
      <c r="D85" s="200"/>
      <c r="E85" s="200"/>
      <c r="F85" s="200"/>
      <c r="G85" s="237"/>
    </row>
    <row r="86" spans="1:7" s="73" customFormat="1" ht="30" x14ac:dyDescent="0.25">
      <c r="A86" s="143">
        <f t="shared" ref="A86:A89" si="4">A85+1</f>
        <v>57</v>
      </c>
      <c r="B86" s="140" t="s">
        <v>1201</v>
      </c>
      <c r="C86" s="200"/>
      <c r="D86" s="200"/>
      <c r="E86" s="200"/>
      <c r="F86" s="200"/>
      <c r="G86" s="237"/>
    </row>
    <row r="87" spans="1:7" s="73" customFormat="1" ht="30" x14ac:dyDescent="0.25">
      <c r="A87" s="143">
        <f t="shared" si="4"/>
        <v>58</v>
      </c>
      <c r="B87" s="140" t="s">
        <v>1202</v>
      </c>
      <c r="C87" s="200"/>
      <c r="D87" s="200"/>
      <c r="E87" s="200"/>
      <c r="F87" s="200"/>
      <c r="G87" s="237"/>
    </row>
    <row r="88" spans="1:7" s="73" customFormat="1" ht="30" x14ac:dyDescent="0.25">
      <c r="A88" s="143">
        <f t="shared" si="4"/>
        <v>59</v>
      </c>
      <c r="B88" s="140" t="s">
        <v>1203</v>
      </c>
      <c r="C88" s="200"/>
      <c r="D88" s="200"/>
      <c r="E88" s="200"/>
      <c r="F88" s="200"/>
      <c r="G88" s="237"/>
    </row>
    <row r="89" spans="1:7" s="73" customFormat="1" ht="30" x14ac:dyDescent="0.25">
      <c r="A89" s="143">
        <f t="shared" si="4"/>
        <v>60</v>
      </c>
      <c r="B89" s="138" t="s">
        <v>1204</v>
      </c>
      <c r="C89" s="201" t="s">
        <v>1002</v>
      </c>
      <c r="D89" s="201" t="s">
        <v>1002</v>
      </c>
      <c r="E89" s="201" t="s">
        <v>1002</v>
      </c>
      <c r="F89" s="201" t="s">
        <v>1002</v>
      </c>
      <c r="G89" s="201" t="s">
        <v>1002</v>
      </c>
    </row>
    <row r="90" spans="1:7" s="73" customFormat="1" ht="17.25" x14ac:dyDescent="0.25">
      <c r="A90" s="143">
        <f>A89+0.01</f>
        <v>60.01</v>
      </c>
      <c r="B90" s="160" t="s">
        <v>751</v>
      </c>
      <c r="C90" s="200"/>
      <c r="D90" s="200"/>
      <c r="E90" s="200"/>
      <c r="F90" s="200"/>
      <c r="G90" s="237"/>
    </row>
    <row r="91" spans="1:7" s="73" customFormat="1" ht="17.25" x14ac:dyDescent="0.25">
      <c r="A91" s="143">
        <f>A90+0.01</f>
        <v>60.019999999999996</v>
      </c>
      <c r="B91" s="160" t="s">
        <v>752</v>
      </c>
      <c r="C91" s="200"/>
      <c r="D91" s="200"/>
      <c r="E91" s="200"/>
      <c r="F91" s="200"/>
      <c r="G91" s="237"/>
    </row>
    <row r="92" spans="1:7" s="73" customFormat="1" ht="30" x14ac:dyDescent="0.25">
      <c r="A92" s="143">
        <f>A89+1</f>
        <v>61</v>
      </c>
      <c r="B92" s="151" t="s">
        <v>1205</v>
      </c>
      <c r="C92" s="200"/>
      <c r="D92" s="200"/>
      <c r="E92" s="200"/>
      <c r="F92" s="200"/>
      <c r="G92" s="237"/>
    </row>
    <row r="93" spans="1:7" s="73" customFormat="1" ht="45" x14ac:dyDescent="0.25">
      <c r="A93" s="143">
        <f>A92+1</f>
        <v>62</v>
      </c>
      <c r="B93" s="138" t="s">
        <v>1206</v>
      </c>
      <c r="C93" s="201" t="s">
        <v>1002</v>
      </c>
      <c r="D93" s="201" t="s">
        <v>1002</v>
      </c>
      <c r="E93" s="201" t="s">
        <v>1002</v>
      </c>
      <c r="F93" s="201"/>
      <c r="G93" s="201"/>
    </row>
    <row r="94" spans="1:7" s="73" customFormat="1" ht="17.25" x14ac:dyDescent="0.25">
      <c r="A94" s="143">
        <f>A93+0.01</f>
        <v>62.01</v>
      </c>
      <c r="B94" s="160" t="s">
        <v>1011</v>
      </c>
      <c r="C94" s="200"/>
      <c r="D94" s="200"/>
      <c r="E94" s="200"/>
      <c r="F94" s="200"/>
      <c r="G94" s="237"/>
    </row>
    <row r="95" spans="1:7" s="73" customFormat="1" ht="17.25" x14ac:dyDescent="0.25">
      <c r="A95" s="143">
        <f>A94+0.01</f>
        <v>62.019999999999996</v>
      </c>
      <c r="B95" s="160" t="s">
        <v>753</v>
      </c>
      <c r="C95" s="200"/>
      <c r="D95" s="200"/>
      <c r="E95" s="200"/>
      <c r="F95" s="200"/>
      <c r="G95" s="237"/>
    </row>
    <row r="96" spans="1:7" s="73" customFormat="1" ht="45" x14ac:dyDescent="0.25">
      <c r="A96" s="143">
        <f>A93+1</f>
        <v>63</v>
      </c>
      <c r="B96" s="140" t="s">
        <v>1207</v>
      </c>
      <c r="C96" s="200"/>
      <c r="D96" s="200"/>
      <c r="E96" s="200"/>
      <c r="F96" s="200"/>
      <c r="G96" s="237"/>
    </row>
    <row r="97" spans="1:7" s="73" customFormat="1" ht="30" x14ac:dyDescent="0.25">
      <c r="A97" s="143">
        <f>A96+1</f>
        <v>64</v>
      </c>
      <c r="B97" s="140" t="s">
        <v>1208</v>
      </c>
      <c r="C97" s="200"/>
      <c r="D97" s="200"/>
      <c r="E97" s="200"/>
      <c r="F97" s="200"/>
      <c r="G97" s="237"/>
    </row>
    <row r="98" spans="1:7" s="73" customFormat="1" ht="45" x14ac:dyDescent="0.25">
      <c r="A98" s="143">
        <f t="shared" ref="A98:A101" si="5">A97+1</f>
        <v>65</v>
      </c>
      <c r="B98" s="140" t="s">
        <v>1209</v>
      </c>
      <c r="C98" s="200"/>
      <c r="D98" s="200"/>
      <c r="E98" s="200"/>
      <c r="F98" s="200"/>
      <c r="G98" s="237"/>
    </row>
    <row r="99" spans="1:7" s="73" customFormat="1" ht="30" customHeight="1" x14ac:dyDescent="0.25">
      <c r="A99" s="143">
        <f t="shared" si="5"/>
        <v>66</v>
      </c>
      <c r="B99" s="140" t="s">
        <v>1210</v>
      </c>
      <c r="C99" s="200"/>
      <c r="D99" s="200"/>
      <c r="E99" s="200"/>
      <c r="F99" s="200"/>
      <c r="G99" s="237"/>
    </row>
    <row r="100" spans="1:7" s="73" customFormat="1" ht="30" x14ac:dyDescent="0.25">
      <c r="A100" s="143">
        <f t="shared" si="5"/>
        <v>67</v>
      </c>
      <c r="B100" s="140" t="s">
        <v>1211</v>
      </c>
      <c r="C100" s="200"/>
      <c r="D100" s="200"/>
      <c r="E100" s="200"/>
      <c r="F100" s="200"/>
      <c r="G100" s="237"/>
    </row>
    <row r="101" spans="1:7" s="73" customFormat="1" ht="30" x14ac:dyDescent="0.25">
      <c r="A101" s="143">
        <f t="shared" si="5"/>
        <v>68</v>
      </c>
      <c r="B101" s="138" t="s">
        <v>1801</v>
      </c>
      <c r="C101" s="201" t="s">
        <v>1002</v>
      </c>
      <c r="D101" s="201" t="s">
        <v>1002</v>
      </c>
      <c r="E101" s="201" t="s">
        <v>1002</v>
      </c>
      <c r="F101" s="201" t="s">
        <v>1002</v>
      </c>
      <c r="G101" s="201" t="s">
        <v>1002</v>
      </c>
    </row>
    <row r="102" spans="1:7" s="73" customFormat="1" ht="17.25" x14ac:dyDescent="0.25">
      <c r="A102" s="143">
        <f>A101+0.01</f>
        <v>68.010000000000005</v>
      </c>
      <c r="B102" s="160" t="s">
        <v>754</v>
      </c>
      <c r="C102" s="200"/>
      <c r="D102" s="200"/>
      <c r="E102" s="200"/>
      <c r="F102" s="200"/>
      <c r="G102" s="237"/>
    </row>
    <row r="103" spans="1:7" s="73" customFormat="1" ht="17.25" x14ac:dyDescent="0.25">
      <c r="A103" s="143">
        <f>A102+0.01</f>
        <v>68.02000000000001</v>
      </c>
      <c r="B103" s="160" t="s">
        <v>755</v>
      </c>
      <c r="C103" s="200"/>
      <c r="D103" s="200"/>
      <c r="E103" s="200"/>
      <c r="F103" s="200"/>
      <c r="G103" s="237"/>
    </row>
    <row r="104" spans="1:7" s="73" customFormat="1" ht="45" x14ac:dyDescent="0.25">
      <c r="A104" s="143">
        <f>A101+1</f>
        <v>69</v>
      </c>
      <c r="B104" s="140" t="s">
        <v>1212</v>
      </c>
      <c r="C104" s="200"/>
      <c r="D104" s="200"/>
      <c r="E104" s="200"/>
      <c r="F104" s="200"/>
      <c r="G104" s="237"/>
    </row>
    <row r="105" spans="1:7" s="73" customFormat="1" ht="30" customHeight="1" x14ac:dyDescent="0.25">
      <c r="A105" s="143">
        <f>A104+1</f>
        <v>70</v>
      </c>
      <c r="B105" s="140" t="s">
        <v>1213</v>
      </c>
      <c r="C105" s="200"/>
      <c r="D105" s="200"/>
      <c r="E105" s="200"/>
      <c r="F105" s="200"/>
      <c r="G105" s="237"/>
    </row>
    <row r="106" spans="1:7" s="73" customFormat="1" ht="30" x14ac:dyDescent="0.25">
      <c r="A106" s="143">
        <f t="shared" ref="A106:A108" si="6">A105+1</f>
        <v>71</v>
      </c>
      <c r="B106" s="140" t="s">
        <v>1214</v>
      </c>
      <c r="C106" s="200"/>
      <c r="D106" s="200"/>
      <c r="E106" s="200"/>
      <c r="F106" s="200"/>
      <c r="G106" s="237"/>
    </row>
    <row r="107" spans="1:7" s="73" customFormat="1" ht="30" x14ac:dyDescent="0.25">
      <c r="A107" s="143">
        <f t="shared" si="6"/>
        <v>72</v>
      </c>
      <c r="B107" s="140" t="s">
        <v>1215</v>
      </c>
      <c r="C107" s="200"/>
      <c r="D107" s="200"/>
      <c r="E107" s="200"/>
      <c r="F107" s="200"/>
      <c r="G107" s="237"/>
    </row>
    <row r="108" spans="1:7" s="73" customFormat="1" ht="30" x14ac:dyDescent="0.25">
      <c r="A108" s="143">
        <f t="shared" si="6"/>
        <v>73</v>
      </c>
      <c r="B108" s="140" t="s">
        <v>1216</v>
      </c>
      <c r="C108" s="200"/>
      <c r="D108" s="200"/>
      <c r="E108" s="200"/>
      <c r="F108" s="200"/>
      <c r="G108" s="237"/>
    </row>
    <row r="109" spans="1:7" s="73" customFormat="1" ht="15" customHeight="1" x14ac:dyDescent="0.25">
      <c r="A109" s="306" t="s">
        <v>42</v>
      </c>
      <c r="B109" s="307"/>
      <c r="C109" s="307"/>
      <c r="D109" s="307"/>
      <c r="E109" s="307"/>
      <c r="F109" s="307"/>
      <c r="G109" s="308"/>
    </row>
    <row r="110" spans="1:7" s="106" customFormat="1" ht="17.25" x14ac:dyDescent="0.25">
      <c r="A110" s="143">
        <f>A108+1</f>
        <v>74</v>
      </c>
      <c r="B110" s="138" t="s">
        <v>1217</v>
      </c>
      <c r="C110" s="201" t="s">
        <v>1002</v>
      </c>
      <c r="D110" s="201" t="s">
        <v>1002</v>
      </c>
      <c r="E110" s="201" t="s">
        <v>1002</v>
      </c>
      <c r="F110" s="201" t="s">
        <v>1002</v>
      </c>
      <c r="G110" s="201" t="s">
        <v>1002</v>
      </c>
    </row>
    <row r="111" spans="1:7" s="106" customFormat="1" ht="17.25" x14ac:dyDescent="0.25">
      <c r="A111" s="143">
        <f>A110+0.01</f>
        <v>74.010000000000005</v>
      </c>
      <c r="B111" s="160" t="s">
        <v>756</v>
      </c>
      <c r="C111" s="200"/>
      <c r="D111" s="200"/>
      <c r="E111" s="200"/>
      <c r="F111" s="200"/>
      <c r="G111" s="237"/>
    </row>
    <row r="112" spans="1:7" s="106" customFormat="1" ht="17.25" x14ac:dyDescent="0.25">
      <c r="A112" s="143">
        <f>A111+0.01</f>
        <v>74.02000000000001</v>
      </c>
      <c r="B112" s="160" t="s">
        <v>1037</v>
      </c>
      <c r="C112" s="200"/>
      <c r="D112" s="200"/>
      <c r="E112" s="200"/>
      <c r="F112" s="200"/>
      <c r="G112" s="237"/>
    </row>
    <row r="113" spans="1:7" s="106" customFormat="1" ht="17.25" x14ac:dyDescent="0.25">
      <c r="A113" s="143">
        <f>A112+0.01</f>
        <v>74.030000000000015</v>
      </c>
      <c r="B113" s="160" t="s">
        <v>757</v>
      </c>
      <c r="C113" s="200"/>
      <c r="D113" s="200"/>
      <c r="E113" s="200"/>
      <c r="F113" s="200"/>
      <c r="G113" s="237"/>
    </row>
    <row r="114" spans="1:7" s="106" customFormat="1" ht="30" x14ac:dyDescent="0.25">
      <c r="A114" s="143">
        <f>A110+1</f>
        <v>75</v>
      </c>
      <c r="B114" s="140" t="s">
        <v>1218</v>
      </c>
      <c r="C114" s="200"/>
      <c r="D114" s="200"/>
      <c r="E114" s="200"/>
      <c r="F114" s="200"/>
      <c r="G114" s="237"/>
    </row>
    <row r="115" spans="1:7" s="106" customFormat="1" ht="30" x14ac:dyDescent="0.25">
      <c r="A115" s="143">
        <f>A114+1</f>
        <v>76</v>
      </c>
      <c r="B115" s="140" t="s">
        <v>1219</v>
      </c>
      <c r="C115" s="200"/>
      <c r="D115" s="200"/>
      <c r="E115" s="200"/>
      <c r="F115" s="200"/>
      <c r="G115" s="237"/>
    </row>
    <row r="116" spans="1:7" s="106" customFormat="1" ht="45" customHeight="1" x14ac:dyDescent="0.25">
      <c r="A116" s="143">
        <f t="shared" ref="A116:A120" si="7">A115+1</f>
        <v>77</v>
      </c>
      <c r="B116" s="140" t="s">
        <v>1220</v>
      </c>
      <c r="C116" s="200"/>
      <c r="D116" s="200"/>
      <c r="E116" s="200"/>
      <c r="F116" s="200"/>
      <c r="G116" s="237"/>
    </row>
    <row r="117" spans="1:7" s="106" customFormat="1" ht="45" x14ac:dyDescent="0.25">
      <c r="A117" s="143">
        <f t="shared" si="7"/>
        <v>78</v>
      </c>
      <c r="B117" s="140" t="s">
        <v>1221</v>
      </c>
      <c r="C117" s="200"/>
      <c r="D117" s="200"/>
      <c r="E117" s="200"/>
      <c r="F117" s="200"/>
      <c r="G117" s="237"/>
    </row>
    <row r="118" spans="1:7" s="106" customFormat="1" ht="45" x14ac:dyDescent="0.25">
      <c r="A118" s="143">
        <f t="shared" si="7"/>
        <v>79</v>
      </c>
      <c r="B118" s="140" t="s">
        <v>1222</v>
      </c>
      <c r="C118" s="200"/>
      <c r="D118" s="200"/>
      <c r="E118" s="200"/>
      <c r="F118" s="200"/>
      <c r="G118" s="237"/>
    </row>
    <row r="119" spans="1:7" s="106" customFormat="1" ht="30" x14ac:dyDescent="0.25">
      <c r="A119" s="143">
        <f t="shared" si="7"/>
        <v>80</v>
      </c>
      <c r="B119" s="140" t="s">
        <v>1223</v>
      </c>
      <c r="C119" s="200"/>
      <c r="D119" s="200"/>
      <c r="E119" s="200"/>
      <c r="F119" s="200"/>
      <c r="G119" s="237"/>
    </row>
    <row r="120" spans="1:7" s="106" customFormat="1" ht="30" x14ac:dyDescent="0.25">
      <c r="A120" s="143">
        <f t="shared" si="7"/>
        <v>81</v>
      </c>
      <c r="B120" s="138" t="s">
        <v>1224</v>
      </c>
      <c r="C120" s="201" t="s">
        <v>1002</v>
      </c>
      <c r="D120" s="201" t="s">
        <v>1002</v>
      </c>
      <c r="E120" s="201" t="s">
        <v>1002</v>
      </c>
      <c r="F120" s="201" t="s">
        <v>1002</v>
      </c>
      <c r="G120" s="201" t="s">
        <v>1002</v>
      </c>
    </row>
    <row r="121" spans="1:7" s="106" customFormat="1" ht="30" x14ac:dyDescent="0.25">
      <c r="A121" s="143">
        <f>A120+0.01</f>
        <v>81.010000000000005</v>
      </c>
      <c r="B121" s="160" t="s">
        <v>1038</v>
      </c>
      <c r="C121" s="200"/>
      <c r="D121" s="200"/>
      <c r="E121" s="200"/>
      <c r="F121" s="200"/>
      <c r="G121" s="237"/>
    </row>
    <row r="122" spans="1:7" s="106" customFormat="1" ht="17.25" x14ac:dyDescent="0.25">
      <c r="A122" s="143">
        <f>A121+0.01</f>
        <v>81.02000000000001</v>
      </c>
      <c r="B122" s="160" t="s">
        <v>1039</v>
      </c>
      <c r="C122" s="200"/>
      <c r="D122" s="200"/>
      <c r="E122" s="200"/>
      <c r="F122" s="200"/>
      <c r="G122" s="237"/>
    </row>
    <row r="123" spans="1:7" s="106" customFormat="1" ht="17.25" x14ac:dyDescent="0.25">
      <c r="A123" s="143">
        <f>A122+0.01</f>
        <v>81.030000000000015</v>
      </c>
      <c r="B123" s="160" t="s">
        <v>758</v>
      </c>
      <c r="C123" s="200"/>
      <c r="D123" s="200"/>
      <c r="E123" s="200"/>
      <c r="F123" s="200"/>
      <c r="G123" s="237"/>
    </row>
    <row r="124" spans="1:7" s="106" customFormat="1" ht="30" x14ac:dyDescent="0.25">
      <c r="A124" s="143">
        <f>A120+1</f>
        <v>82</v>
      </c>
      <c r="B124" s="138" t="s">
        <v>1225</v>
      </c>
      <c r="C124" s="201" t="s">
        <v>1002</v>
      </c>
      <c r="D124" s="201" t="s">
        <v>1002</v>
      </c>
      <c r="E124" s="201" t="s">
        <v>1002</v>
      </c>
      <c r="F124" s="201" t="s">
        <v>1002</v>
      </c>
      <c r="G124" s="201" t="s">
        <v>1002</v>
      </c>
    </row>
    <row r="125" spans="1:7" s="106" customFormat="1" ht="17.25" x14ac:dyDescent="0.25">
      <c r="A125" s="143">
        <f>A124+0.01</f>
        <v>82.01</v>
      </c>
      <c r="B125" s="160" t="s">
        <v>751</v>
      </c>
      <c r="C125" s="200"/>
      <c r="D125" s="200"/>
      <c r="E125" s="200"/>
      <c r="F125" s="200"/>
      <c r="G125" s="237"/>
    </row>
    <row r="126" spans="1:7" s="106" customFormat="1" ht="17.25" x14ac:dyDescent="0.25">
      <c r="A126" s="143">
        <f>A125+0.01</f>
        <v>82.02000000000001</v>
      </c>
      <c r="B126" s="160" t="s">
        <v>752</v>
      </c>
      <c r="C126" s="200"/>
      <c r="D126" s="200"/>
      <c r="E126" s="200"/>
      <c r="F126" s="200"/>
      <c r="G126" s="237"/>
    </row>
    <row r="127" spans="1:7" s="106" customFormat="1" ht="30" x14ac:dyDescent="0.25">
      <c r="A127" s="143">
        <f>A124+1</f>
        <v>83</v>
      </c>
      <c r="B127" s="140" t="s">
        <v>1226</v>
      </c>
      <c r="C127" s="200"/>
      <c r="D127" s="200"/>
      <c r="E127" s="200"/>
      <c r="F127" s="200"/>
      <c r="G127" s="237"/>
    </row>
    <row r="128" spans="1:7" s="106" customFormat="1" ht="45" x14ac:dyDescent="0.25">
      <c r="A128" s="143">
        <f>A127+1</f>
        <v>84</v>
      </c>
      <c r="B128" s="140" t="s">
        <v>1227</v>
      </c>
      <c r="C128" s="200"/>
      <c r="D128" s="200"/>
      <c r="E128" s="200"/>
      <c r="F128" s="200"/>
      <c r="G128" s="237"/>
    </row>
    <row r="129" spans="1:7" s="106" customFormat="1" ht="30" x14ac:dyDescent="0.25">
      <c r="A129" s="143">
        <f t="shared" ref="A129:A138" si="8">A128+1</f>
        <v>85</v>
      </c>
      <c r="B129" s="140" t="s">
        <v>1228</v>
      </c>
      <c r="C129" s="200"/>
      <c r="D129" s="200"/>
      <c r="E129" s="200"/>
      <c r="F129" s="200"/>
      <c r="G129" s="237"/>
    </row>
    <row r="130" spans="1:7" s="106" customFormat="1" ht="30" x14ac:dyDescent="0.25">
      <c r="A130" s="143">
        <f t="shared" si="8"/>
        <v>86</v>
      </c>
      <c r="B130" s="140" t="s">
        <v>1229</v>
      </c>
      <c r="C130" s="200"/>
      <c r="D130" s="200"/>
      <c r="E130" s="200"/>
      <c r="F130" s="200"/>
      <c r="G130" s="237"/>
    </row>
    <row r="131" spans="1:7" s="106" customFormat="1" ht="45" x14ac:dyDescent="0.25">
      <c r="A131" s="143">
        <f t="shared" si="8"/>
        <v>87</v>
      </c>
      <c r="B131" s="140" t="s">
        <v>1230</v>
      </c>
      <c r="C131" s="200"/>
      <c r="D131" s="200"/>
      <c r="E131" s="200"/>
      <c r="F131" s="200"/>
      <c r="G131" s="237"/>
    </row>
    <row r="132" spans="1:7" s="106" customFormat="1" ht="30" x14ac:dyDescent="0.25">
      <c r="A132" s="143">
        <f t="shared" si="8"/>
        <v>88</v>
      </c>
      <c r="B132" s="140" t="s">
        <v>1231</v>
      </c>
      <c r="C132" s="200"/>
      <c r="D132" s="200"/>
      <c r="E132" s="200"/>
      <c r="F132" s="200"/>
      <c r="G132" s="237"/>
    </row>
    <row r="133" spans="1:7" s="106" customFormat="1" ht="30" x14ac:dyDescent="0.25">
      <c r="A133" s="143">
        <f t="shared" si="8"/>
        <v>89</v>
      </c>
      <c r="B133" s="140" t="s">
        <v>1787</v>
      </c>
      <c r="C133" s="200"/>
      <c r="D133" s="200"/>
      <c r="E133" s="200"/>
      <c r="F133" s="200"/>
      <c r="G133" s="237"/>
    </row>
    <row r="134" spans="1:7" s="106" customFormat="1" ht="30" x14ac:dyDescent="0.25">
      <c r="A134" s="143">
        <f>A133+1</f>
        <v>90</v>
      </c>
      <c r="B134" s="140" t="s">
        <v>1232</v>
      </c>
      <c r="C134" s="200"/>
      <c r="D134" s="200"/>
      <c r="E134" s="200"/>
      <c r="F134" s="200"/>
      <c r="G134" s="237"/>
    </row>
    <row r="135" spans="1:7" s="106" customFormat="1" ht="30" x14ac:dyDescent="0.25">
      <c r="A135" s="143">
        <f t="shared" si="8"/>
        <v>91</v>
      </c>
      <c r="B135" s="140" t="s">
        <v>1233</v>
      </c>
      <c r="C135" s="200"/>
      <c r="D135" s="200"/>
      <c r="E135" s="200"/>
      <c r="F135" s="200"/>
      <c r="G135" s="237"/>
    </row>
    <row r="136" spans="1:7" s="106" customFormat="1" ht="30" x14ac:dyDescent="0.25">
      <c r="A136" s="143">
        <f t="shared" si="8"/>
        <v>92</v>
      </c>
      <c r="B136" s="140" t="s">
        <v>1234</v>
      </c>
      <c r="C136" s="200"/>
      <c r="D136" s="200"/>
      <c r="E136" s="200"/>
      <c r="F136" s="200"/>
      <c r="G136" s="237"/>
    </row>
    <row r="137" spans="1:7" s="106" customFormat="1" ht="45" x14ac:dyDescent="0.25">
      <c r="A137" s="143">
        <f t="shared" si="8"/>
        <v>93</v>
      </c>
      <c r="B137" s="140" t="s">
        <v>1235</v>
      </c>
      <c r="C137" s="200"/>
      <c r="D137" s="200"/>
      <c r="E137" s="200"/>
      <c r="F137" s="200"/>
      <c r="G137" s="237"/>
    </row>
    <row r="138" spans="1:7" s="106" customFormat="1" ht="30" x14ac:dyDescent="0.25">
      <c r="A138" s="143">
        <f t="shared" si="8"/>
        <v>94</v>
      </c>
      <c r="B138" s="138" t="s">
        <v>1236</v>
      </c>
      <c r="C138" s="201" t="s">
        <v>1002</v>
      </c>
      <c r="D138" s="201" t="s">
        <v>1002</v>
      </c>
      <c r="E138" s="201" t="s">
        <v>1002</v>
      </c>
      <c r="F138" s="201" t="s">
        <v>1002</v>
      </c>
      <c r="G138" s="201" t="s">
        <v>1002</v>
      </c>
    </row>
    <row r="139" spans="1:7" s="106" customFormat="1" ht="17.25" x14ac:dyDescent="0.25">
      <c r="A139" s="143">
        <f>A138+0.01</f>
        <v>94.01</v>
      </c>
      <c r="B139" s="160" t="s">
        <v>759</v>
      </c>
      <c r="C139" s="200"/>
      <c r="D139" s="200"/>
      <c r="E139" s="200"/>
      <c r="F139" s="200"/>
      <c r="G139" s="237"/>
    </row>
    <row r="140" spans="1:7" s="106" customFormat="1" ht="17.25" x14ac:dyDescent="0.25">
      <c r="A140" s="143">
        <f>A139+0.01</f>
        <v>94.02000000000001</v>
      </c>
      <c r="B140" s="160" t="s">
        <v>760</v>
      </c>
      <c r="C140" s="200"/>
      <c r="D140" s="200"/>
      <c r="E140" s="200"/>
      <c r="F140" s="200"/>
      <c r="G140" s="237"/>
    </row>
    <row r="141" spans="1:7" s="106" customFormat="1" ht="17.25" x14ac:dyDescent="0.25">
      <c r="A141" s="143">
        <f t="shared" ref="A141:A146" si="9">A140+0.01</f>
        <v>94.030000000000015</v>
      </c>
      <c r="B141" s="160" t="s">
        <v>761</v>
      </c>
      <c r="C141" s="200"/>
      <c r="D141" s="200"/>
      <c r="E141" s="200"/>
      <c r="F141" s="200"/>
      <c r="G141" s="237"/>
    </row>
    <row r="142" spans="1:7" s="106" customFormat="1" ht="17.25" x14ac:dyDescent="0.25">
      <c r="A142" s="143">
        <f t="shared" si="9"/>
        <v>94.04000000000002</v>
      </c>
      <c r="B142" s="160" t="s">
        <v>1040</v>
      </c>
      <c r="C142" s="200"/>
      <c r="D142" s="200"/>
      <c r="E142" s="200"/>
      <c r="F142" s="200"/>
      <c r="G142" s="237"/>
    </row>
    <row r="143" spans="1:7" s="106" customFormat="1" ht="17.25" x14ac:dyDescent="0.25">
      <c r="A143" s="143">
        <f t="shared" si="9"/>
        <v>94.050000000000026</v>
      </c>
      <c r="B143" s="160" t="s">
        <v>934</v>
      </c>
      <c r="C143" s="200"/>
      <c r="D143" s="200"/>
      <c r="E143" s="200"/>
      <c r="F143" s="200"/>
      <c r="G143" s="237"/>
    </row>
    <row r="144" spans="1:7" s="106" customFormat="1" ht="17.25" x14ac:dyDescent="0.25">
      <c r="A144" s="143">
        <f t="shared" si="9"/>
        <v>94.060000000000031</v>
      </c>
      <c r="B144" s="160" t="s">
        <v>776</v>
      </c>
      <c r="C144" s="200"/>
      <c r="D144" s="200"/>
      <c r="E144" s="200"/>
      <c r="F144" s="200"/>
      <c r="G144" s="237"/>
    </row>
    <row r="145" spans="1:7" s="106" customFormat="1" ht="17.25" x14ac:dyDescent="0.25">
      <c r="A145" s="143">
        <f t="shared" si="9"/>
        <v>94.070000000000036</v>
      </c>
      <c r="B145" s="160" t="s">
        <v>935</v>
      </c>
      <c r="C145" s="200"/>
      <c r="D145" s="200"/>
      <c r="E145" s="200"/>
      <c r="F145" s="200"/>
      <c r="G145" s="237"/>
    </row>
    <row r="146" spans="1:7" s="106" customFormat="1" ht="17.25" x14ac:dyDescent="0.25">
      <c r="A146" s="143">
        <f t="shared" si="9"/>
        <v>94.080000000000041</v>
      </c>
      <c r="B146" s="160" t="s">
        <v>1041</v>
      </c>
      <c r="C146" s="200"/>
      <c r="D146" s="200"/>
      <c r="E146" s="200"/>
      <c r="F146" s="200"/>
      <c r="G146" s="237"/>
    </row>
    <row r="147" spans="1:7" s="106" customFormat="1" ht="45" x14ac:dyDescent="0.25">
      <c r="A147" s="143">
        <f>A138+1</f>
        <v>95</v>
      </c>
      <c r="B147" s="140" t="s">
        <v>1788</v>
      </c>
      <c r="C147" s="200"/>
      <c r="D147" s="200"/>
      <c r="E147" s="200"/>
      <c r="F147" s="200"/>
      <c r="G147" s="237"/>
    </row>
    <row r="148" spans="1:7" s="106" customFormat="1" ht="30" x14ac:dyDescent="0.25">
      <c r="A148" s="143">
        <f>A147+1</f>
        <v>96</v>
      </c>
      <c r="B148" s="140" t="s">
        <v>1237</v>
      </c>
      <c r="C148" s="200"/>
      <c r="D148" s="200"/>
      <c r="E148" s="200"/>
      <c r="F148" s="200"/>
      <c r="G148" s="237"/>
    </row>
    <row r="149" spans="1:7" s="106" customFormat="1" ht="30" x14ac:dyDescent="0.25">
      <c r="A149" s="143">
        <f t="shared" ref="A149" si="10">A148+1</f>
        <v>97</v>
      </c>
      <c r="B149" s="138" t="s">
        <v>1238</v>
      </c>
      <c r="C149" s="201" t="s">
        <v>1002</v>
      </c>
      <c r="D149" s="201" t="s">
        <v>1002</v>
      </c>
      <c r="E149" s="201" t="s">
        <v>1002</v>
      </c>
      <c r="F149" s="201" t="s">
        <v>1002</v>
      </c>
      <c r="G149" s="201" t="s">
        <v>1002</v>
      </c>
    </row>
    <row r="150" spans="1:7" s="106" customFormat="1" ht="17.25" x14ac:dyDescent="0.25">
      <c r="A150" s="143">
        <f>A149+0.01</f>
        <v>97.01</v>
      </c>
      <c r="B150" s="160" t="s">
        <v>762</v>
      </c>
      <c r="C150" s="200"/>
      <c r="D150" s="200"/>
      <c r="E150" s="200"/>
      <c r="F150" s="200"/>
      <c r="G150" s="237"/>
    </row>
    <row r="151" spans="1:7" s="106" customFormat="1" ht="17.25" x14ac:dyDescent="0.25">
      <c r="A151" s="143">
        <f>A150+0.01</f>
        <v>97.02000000000001</v>
      </c>
      <c r="B151" s="160" t="s">
        <v>936</v>
      </c>
      <c r="C151" s="200"/>
      <c r="D151" s="200"/>
      <c r="E151" s="200"/>
      <c r="F151" s="200"/>
      <c r="G151" s="237"/>
    </row>
    <row r="152" spans="1:7" s="106" customFormat="1" ht="17.25" x14ac:dyDescent="0.25">
      <c r="A152" s="143">
        <f t="shared" ref="A152:A158" si="11">A151+0.01</f>
        <v>97.030000000000015</v>
      </c>
      <c r="B152" s="160" t="s">
        <v>1042</v>
      </c>
      <c r="C152" s="200"/>
      <c r="D152" s="200"/>
      <c r="E152" s="200"/>
      <c r="F152" s="200"/>
      <c r="G152" s="237"/>
    </row>
    <row r="153" spans="1:7" s="106" customFormat="1" ht="17.25" x14ac:dyDescent="0.25">
      <c r="A153" s="143">
        <f t="shared" si="11"/>
        <v>97.04000000000002</v>
      </c>
      <c r="B153" s="160" t="s">
        <v>763</v>
      </c>
      <c r="C153" s="200"/>
      <c r="D153" s="200"/>
      <c r="E153" s="200"/>
      <c r="F153" s="200"/>
      <c r="G153" s="237"/>
    </row>
    <row r="154" spans="1:7" s="106" customFormat="1" ht="17.25" x14ac:dyDescent="0.25">
      <c r="A154" s="143">
        <f t="shared" si="11"/>
        <v>97.050000000000026</v>
      </c>
      <c r="B154" s="160" t="s">
        <v>764</v>
      </c>
      <c r="C154" s="200"/>
      <c r="D154" s="200"/>
      <c r="E154" s="200"/>
      <c r="F154" s="200"/>
      <c r="G154" s="237"/>
    </row>
    <row r="155" spans="1:7" s="106" customFormat="1" ht="17.25" x14ac:dyDescent="0.25">
      <c r="A155" s="143">
        <f t="shared" si="11"/>
        <v>97.060000000000031</v>
      </c>
      <c r="B155" s="160" t="s">
        <v>1043</v>
      </c>
      <c r="C155" s="200"/>
      <c r="D155" s="200"/>
      <c r="E155" s="200"/>
      <c r="F155" s="200"/>
      <c r="G155" s="237"/>
    </row>
    <row r="156" spans="1:7" s="106" customFormat="1" ht="17.25" x14ac:dyDescent="0.25">
      <c r="A156" s="143">
        <f t="shared" si="11"/>
        <v>97.070000000000036</v>
      </c>
      <c r="B156" s="160" t="s">
        <v>765</v>
      </c>
      <c r="C156" s="200"/>
      <c r="D156" s="200"/>
      <c r="E156" s="200"/>
      <c r="F156" s="200"/>
      <c r="G156" s="237"/>
    </row>
    <row r="157" spans="1:7" s="106" customFormat="1" ht="17.25" x14ac:dyDescent="0.25">
      <c r="A157" s="143">
        <f t="shared" si="11"/>
        <v>97.080000000000041</v>
      </c>
      <c r="B157" s="160" t="s">
        <v>766</v>
      </c>
      <c r="C157" s="200"/>
      <c r="D157" s="200"/>
      <c r="E157" s="200"/>
      <c r="F157" s="200"/>
      <c r="G157" s="237"/>
    </row>
    <row r="158" spans="1:7" s="106" customFormat="1" ht="17.25" x14ac:dyDescent="0.25">
      <c r="A158" s="143">
        <f t="shared" si="11"/>
        <v>97.090000000000046</v>
      </c>
      <c r="B158" s="160" t="s">
        <v>767</v>
      </c>
      <c r="C158" s="200"/>
      <c r="D158" s="200"/>
      <c r="E158" s="200"/>
      <c r="F158" s="200"/>
      <c r="G158" s="237"/>
    </row>
    <row r="159" spans="1:7" s="106" customFormat="1" ht="30" x14ac:dyDescent="0.25">
      <c r="A159" s="143">
        <f>A149+1</f>
        <v>98</v>
      </c>
      <c r="B159" s="138" t="s">
        <v>1239</v>
      </c>
      <c r="C159" s="201" t="s">
        <v>1002</v>
      </c>
      <c r="D159" s="201" t="s">
        <v>1002</v>
      </c>
      <c r="E159" s="201" t="s">
        <v>1002</v>
      </c>
      <c r="F159" s="201" t="s">
        <v>1002</v>
      </c>
      <c r="G159" s="201" t="s">
        <v>1002</v>
      </c>
    </row>
    <row r="160" spans="1:7" s="106" customFormat="1" ht="17.25" x14ac:dyDescent="0.25">
      <c r="A160" s="143">
        <f>A159+0.01</f>
        <v>98.01</v>
      </c>
      <c r="B160" s="160" t="s">
        <v>1040</v>
      </c>
      <c r="C160" s="200"/>
      <c r="D160" s="200"/>
      <c r="E160" s="200"/>
      <c r="F160" s="200"/>
      <c r="G160" s="237"/>
    </row>
    <row r="161" spans="1:7" s="106" customFormat="1" ht="17.25" x14ac:dyDescent="0.25">
      <c r="A161" s="143">
        <f>A160+0.01</f>
        <v>98.02000000000001</v>
      </c>
      <c r="B161" s="160" t="s">
        <v>768</v>
      </c>
      <c r="C161" s="200"/>
      <c r="D161" s="200"/>
      <c r="E161" s="200"/>
      <c r="F161" s="200"/>
      <c r="G161" s="237"/>
    </row>
    <row r="162" spans="1:7" s="106" customFormat="1" ht="17.25" x14ac:dyDescent="0.25">
      <c r="A162" s="143">
        <f>A161+0.01</f>
        <v>98.030000000000015</v>
      </c>
      <c r="B162" s="160" t="s">
        <v>769</v>
      </c>
      <c r="C162" s="200"/>
      <c r="D162" s="200"/>
      <c r="E162" s="200"/>
      <c r="F162" s="200"/>
      <c r="G162" s="237"/>
    </row>
    <row r="163" spans="1:7" s="106" customFormat="1" ht="30" x14ac:dyDescent="0.25">
      <c r="A163" s="143">
        <f>A159+1</f>
        <v>99</v>
      </c>
      <c r="B163" s="138" t="s">
        <v>1240</v>
      </c>
      <c r="C163" s="200"/>
      <c r="D163" s="200"/>
      <c r="E163" s="200"/>
      <c r="F163" s="200"/>
      <c r="G163" s="237"/>
    </row>
    <row r="164" spans="1:7" s="106" customFormat="1" ht="30" x14ac:dyDescent="0.25">
      <c r="A164" s="143">
        <f>A163+1</f>
        <v>100</v>
      </c>
      <c r="B164" s="138" t="s">
        <v>1241</v>
      </c>
      <c r="C164" s="200"/>
      <c r="D164" s="200"/>
      <c r="E164" s="200"/>
      <c r="F164" s="200"/>
      <c r="G164" s="237"/>
    </row>
    <row r="165" spans="1:7" s="106" customFormat="1" ht="30" customHeight="1" x14ac:dyDescent="0.25">
      <c r="A165" s="143">
        <f>A164+1</f>
        <v>101</v>
      </c>
      <c r="B165" s="138" t="s">
        <v>1242</v>
      </c>
      <c r="C165" s="201" t="s">
        <v>1002</v>
      </c>
      <c r="D165" s="201" t="s">
        <v>1002</v>
      </c>
      <c r="E165" s="201" t="s">
        <v>1002</v>
      </c>
      <c r="F165" s="201" t="s">
        <v>1002</v>
      </c>
      <c r="G165" s="201" t="s">
        <v>1002</v>
      </c>
    </row>
    <row r="166" spans="1:7" s="106" customFormat="1" ht="17.25" x14ac:dyDescent="0.25">
      <c r="A166" s="143">
        <f>A165+0.01</f>
        <v>101.01</v>
      </c>
      <c r="B166" s="160" t="s">
        <v>770</v>
      </c>
      <c r="C166" s="200"/>
      <c r="D166" s="200"/>
      <c r="E166" s="200"/>
      <c r="F166" s="200"/>
      <c r="G166" s="237"/>
    </row>
    <row r="167" spans="1:7" s="106" customFormat="1" ht="17.25" x14ac:dyDescent="0.25">
      <c r="A167" s="143">
        <f>A166+0.01</f>
        <v>101.02000000000001</v>
      </c>
      <c r="B167" s="160" t="s">
        <v>771</v>
      </c>
      <c r="C167" s="200"/>
      <c r="D167" s="200"/>
      <c r="E167" s="200"/>
      <c r="F167" s="200"/>
      <c r="G167" s="237"/>
    </row>
    <row r="168" spans="1:7" s="106" customFormat="1" ht="30" x14ac:dyDescent="0.25">
      <c r="A168" s="143">
        <f>A165+1</f>
        <v>102</v>
      </c>
      <c r="B168" s="138" t="s">
        <v>1243</v>
      </c>
      <c r="C168" s="200"/>
      <c r="D168" s="200"/>
      <c r="E168" s="200"/>
      <c r="F168" s="200"/>
      <c r="G168" s="237"/>
    </row>
    <row r="169" spans="1:7" s="106" customFormat="1" ht="29.85" customHeight="1" x14ac:dyDescent="0.25">
      <c r="A169" s="143">
        <f>A168+1</f>
        <v>103</v>
      </c>
      <c r="B169" s="140" t="s">
        <v>1244</v>
      </c>
      <c r="C169" s="200"/>
      <c r="D169" s="200"/>
      <c r="E169" s="200"/>
      <c r="F169" s="200"/>
      <c r="G169" s="237"/>
    </row>
    <row r="170" spans="1:7" s="106" customFormat="1" ht="45" x14ac:dyDescent="0.25">
      <c r="A170" s="143">
        <f>A169+1</f>
        <v>104</v>
      </c>
      <c r="B170" s="140" t="s">
        <v>1245</v>
      </c>
      <c r="C170" s="200"/>
      <c r="D170" s="200"/>
      <c r="E170" s="200"/>
      <c r="F170" s="200"/>
      <c r="G170" s="237"/>
    </row>
    <row r="171" spans="1:7" s="106" customFormat="1" ht="30" x14ac:dyDescent="0.25">
      <c r="A171" s="143">
        <f>A170+1</f>
        <v>105</v>
      </c>
      <c r="B171" s="140" t="s">
        <v>1246</v>
      </c>
      <c r="C171" s="200"/>
      <c r="D171" s="200"/>
      <c r="E171" s="200"/>
      <c r="F171" s="200"/>
      <c r="G171" s="237"/>
    </row>
    <row r="172" spans="1:7" s="106" customFormat="1" ht="30" x14ac:dyDescent="0.25">
      <c r="A172" s="143">
        <f t="shared" ref="A172:A174" si="12">A171+1</f>
        <v>106</v>
      </c>
      <c r="B172" s="140" t="s">
        <v>1247</v>
      </c>
      <c r="C172" s="200"/>
      <c r="D172" s="200"/>
      <c r="E172" s="200"/>
      <c r="F172" s="200"/>
      <c r="G172" s="237"/>
    </row>
    <row r="173" spans="1:7" s="106" customFormat="1" ht="45" x14ac:dyDescent="0.25">
      <c r="A173" s="143">
        <f t="shared" si="12"/>
        <v>107</v>
      </c>
      <c r="B173" s="140" t="s">
        <v>1248</v>
      </c>
      <c r="C173" s="200"/>
      <c r="D173" s="200"/>
      <c r="E173" s="200"/>
      <c r="F173" s="200"/>
      <c r="G173" s="237"/>
    </row>
    <row r="174" spans="1:7" s="106" customFormat="1" ht="30" x14ac:dyDescent="0.25">
      <c r="A174" s="143">
        <f t="shared" si="12"/>
        <v>108</v>
      </c>
      <c r="B174" s="138" t="s">
        <v>1249</v>
      </c>
      <c r="C174" s="201" t="s">
        <v>1002</v>
      </c>
      <c r="D174" s="201" t="s">
        <v>1002</v>
      </c>
      <c r="E174" s="201" t="s">
        <v>1002</v>
      </c>
      <c r="F174" s="201" t="s">
        <v>1002</v>
      </c>
      <c r="G174" s="201" t="s">
        <v>1002</v>
      </c>
    </row>
    <row r="175" spans="1:7" s="106" customFormat="1" ht="17.25" x14ac:dyDescent="0.25">
      <c r="A175" s="143">
        <f>A174+0.01</f>
        <v>108.01</v>
      </c>
      <c r="B175" s="160" t="s">
        <v>772</v>
      </c>
      <c r="C175" s="200"/>
      <c r="D175" s="200"/>
      <c r="E175" s="200"/>
      <c r="F175" s="200"/>
      <c r="G175" s="237"/>
    </row>
    <row r="176" spans="1:7" s="106" customFormat="1" ht="17.25" x14ac:dyDescent="0.25">
      <c r="A176" s="143">
        <f>A175+0.01</f>
        <v>108.02000000000001</v>
      </c>
      <c r="B176" s="160" t="s">
        <v>773</v>
      </c>
      <c r="C176" s="200"/>
      <c r="D176" s="200"/>
      <c r="E176" s="200"/>
      <c r="F176" s="200"/>
      <c r="G176" s="237"/>
    </row>
    <row r="177" spans="1:8" s="106" customFormat="1" ht="17.25" x14ac:dyDescent="0.25">
      <c r="A177" s="143">
        <f>A176+0.01</f>
        <v>108.03000000000002</v>
      </c>
      <c r="B177" s="160" t="s">
        <v>774</v>
      </c>
      <c r="C177" s="200"/>
      <c r="D177" s="200"/>
      <c r="E177" s="200"/>
      <c r="F177" s="200"/>
      <c r="G177" s="237"/>
    </row>
    <row r="178" spans="1:8" s="106" customFormat="1" ht="45" x14ac:dyDescent="0.25">
      <c r="A178" s="143">
        <f>A174+1</f>
        <v>109</v>
      </c>
      <c r="B178" s="138" t="s">
        <v>1250</v>
      </c>
      <c r="C178" s="201" t="s">
        <v>1002</v>
      </c>
      <c r="D178" s="201" t="s">
        <v>1002</v>
      </c>
      <c r="E178" s="201" t="s">
        <v>1002</v>
      </c>
      <c r="F178" s="201" t="s">
        <v>1002</v>
      </c>
      <c r="G178" s="201" t="s">
        <v>1002</v>
      </c>
    </row>
    <row r="179" spans="1:8" s="106" customFormat="1" ht="17.25" x14ac:dyDescent="0.25">
      <c r="A179" s="143">
        <f>A178+0.01</f>
        <v>109.01</v>
      </c>
      <c r="B179" s="160" t="s">
        <v>775</v>
      </c>
      <c r="C179" s="200"/>
      <c r="D179" s="200"/>
      <c r="E179" s="200"/>
      <c r="F179" s="200"/>
      <c r="G179" s="237"/>
    </row>
    <row r="180" spans="1:8" s="106" customFormat="1" ht="17.25" x14ac:dyDescent="0.25">
      <c r="A180" s="143">
        <f>A179+0.01</f>
        <v>109.02000000000001</v>
      </c>
      <c r="B180" s="160" t="s">
        <v>776</v>
      </c>
      <c r="C180" s="200"/>
      <c r="D180" s="200"/>
      <c r="E180" s="200"/>
      <c r="F180" s="200"/>
      <c r="G180" s="237"/>
    </row>
    <row r="181" spans="1:8" s="106" customFormat="1" ht="17.25" x14ac:dyDescent="0.25">
      <c r="A181" s="143">
        <f t="shared" ref="A181:A183" si="13">A180+0.01</f>
        <v>109.03000000000002</v>
      </c>
      <c r="B181" s="160" t="s">
        <v>777</v>
      </c>
      <c r="C181" s="200"/>
      <c r="D181" s="200"/>
      <c r="E181" s="200"/>
      <c r="F181" s="200"/>
      <c r="G181" s="237"/>
    </row>
    <row r="182" spans="1:8" s="106" customFormat="1" ht="17.25" x14ac:dyDescent="0.25">
      <c r="A182" s="143">
        <f t="shared" si="13"/>
        <v>109.04000000000002</v>
      </c>
      <c r="B182" s="160" t="s">
        <v>1044</v>
      </c>
      <c r="C182" s="200"/>
      <c r="D182" s="200"/>
      <c r="E182" s="200"/>
      <c r="F182" s="200"/>
      <c r="G182" s="237"/>
    </row>
    <row r="183" spans="1:8" s="106" customFormat="1" ht="17.25" x14ac:dyDescent="0.25">
      <c r="A183" s="143">
        <f t="shared" si="13"/>
        <v>109.05000000000003</v>
      </c>
      <c r="B183" s="160" t="s">
        <v>778</v>
      </c>
      <c r="C183" s="200"/>
      <c r="D183" s="200"/>
      <c r="E183" s="200"/>
      <c r="F183" s="200"/>
      <c r="G183" s="237"/>
    </row>
    <row r="184" spans="1:8" s="106" customFormat="1" ht="30" customHeight="1" x14ac:dyDescent="0.25">
      <c r="A184" s="143">
        <f>A178+1</f>
        <v>110</v>
      </c>
      <c r="B184" s="140" t="s">
        <v>1251</v>
      </c>
      <c r="C184" s="200"/>
      <c r="D184" s="200"/>
      <c r="E184" s="200"/>
      <c r="F184" s="200"/>
      <c r="G184" s="237"/>
    </row>
    <row r="185" spans="1:8" s="106" customFormat="1" ht="30" x14ac:dyDescent="0.25">
      <c r="A185" s="143">
        <f>A184+1</f>
        <v>111</v>
      </c>
      <c r="B185" s="140" t="s">
        <v>1252</v>
      </c>
      <c r="C185" s="200"/>
      <c r="D185" s="200"/>
      <c r="E185" s="200"/>
      <c r="F185" s="200"/>
      <c r="G185" s="237"/>
    </row>
    <row r="186" spans="1:8" s="106" customFormat="1" ht="45" x14ac:dyDescent="0.25">
      <c r="A186" s="143">
        <f t="shared" ref="A186:A193" si="14">A185+1</f>
        <v>112</v>
      </c>
      <c r="B186" s="140" t="s">
        <v>1253</v>
      </c>
      <c r="C186" s="200"/>
      <c r="D186" s="200"/>
      <c r="E186" s="200"/>
      <c r="F186" s="200"/>
      <c r="G186" s="237"/>
    </row>
    <row r="187" spans="1:8" s="106" customFormat="1" ht="45" x14ac:dyDescent="0.25">
      <c r="A187" s="143">
        <f t="shared" si="14"/>
        <v>113</v>
      </c>
      <c r="B187" s="140" t="s">
        <v>1254</v>
      </c>
      <c r="C187" s="200"/>
      <c r="D187" s="200"/>
      <c r="E187" s="200"/>
      <c r="F187" s="200"/>
      <c r="G187" s="237"/>
    </row>
    <row r="188" spans="1:8" s="106" customFormat="1" ht="45" x14ac:dyDescent="0.25">
      <c r="A188" s="143">
        <f t="shared" si="14"/>
        <v>114</v>
      </c>
      <c r="B188" s="140" t="s">
        <v>1255</v>
      </c>
      <c r="C188" s="200"/>
      <c r="D188" s="200"/>
      <c r="E188" s="200"/>
      <c r="F188" s="200"/>
      <c r="G188" s="237"/>
    </row>
    <row r="189" spans="1:8" s="106" customFormat="1" ht="45" x14ac:dyDescent="0.25">
      <c r="A189" s="143">
        <f t="shared" si="14"/>
        <v>115</v>
      </c>
      <c r="B189" s="140" t="s">
        <v>1256</v>
      </c>
      <c r="C189" s="200"/>
      <c r="D189" s="200"/>
      <c r="E189" s="200"/>
      <c r="F189" s="200"/>
      <c r="G189" s="237"/>
    </row>
    <row r="190" spans="1:8" s="106" customFormat="1" ht="30" x14ac:dyDescent="0.25">
      <c r="A190" s="143">
        <f>A189+1</f>
        <v>116</v>
      </c>
      <c r="B190" s="140" t="s">
        <v>1257</v>
      </c>
      <c r="C190" s="200"/>
      <c r="D190" s="200"/>
      <c r="E190" s="200"/>
      <c r="F190" s="200"/>
      <c r="G190" s="237"/>
    </row>
    <row r="191" spans="1:8" s="73" customFormat="1" ht="30" x14ac:dyDescent="0.25">
      <c r="A191" s="143">
        <f t="shared" si="14"/>
        <v>117</v>
      </c>
      <c r="B191" s="140" t="s">
        <v>1258</v>
      </c>
      <c r="C191" s="200"/>
      <c r="D191" s="200"/>
      <c r="E191" s="200"/>
      <c r="F191" s="200"/>
      <c r="G191" s="237"/>
      <c r="H191" s="34"/>
    </row>
    <row r="192" spans="1:8" s="73" customFormat="1" ht="45" x14ac:dyDescent="0.25">
      <c r="A192" s="143">
        <f t="shared" si="14"/>
        <v>118</v>
      </c>
      <c r="B192" s="140" t="s">
        <v>1259</v>
      </c>
      <c r="C192" s="200"/>
      <c r="D192" s="200"/>
      <c r="E192" s="200"/>
      <c r="F192" s="200"/>
      <c r="G192" s="237"/>
      <c r="H192" s="34"/>
    </row>
    <row r="193" spans="1:8" s="73" customFormat="1" ht="30" x14ac:dyDescent="0.25">
      <c r="A193" s="143">
        <f t="shared" si="14"/>
        <v>119</v>
      </c>
      <c r="B193" s="140" t="s">
        <v>1260</v>
      </c>
      <c r="C193" s="200"/>
      <c r="D193" s="200"/>
      <c r="E193" s="200"/>
      <c r="F193" s="200"/>
      <c r="G193" s="237"/>
      <c r="H193" s="34"/>
    </row>
    <row r="194" spans="1:8" s="73" customFormat="1" ht="15" customHeight="1" x14ac:dyDescent="0.25">
      <c r="A194" s="300" t="s">
        <v>986</v>
      </c>
      <c r="B194" s="301"/>
      <c r="C194" s="301"/>
      <c r="D194" s="301"/>
      <c r="E194" s="301"/>
      <c r="F194" s="301"/>
      <c r="G194" s="302"/>
    </row>
    <row r="195" spans="1:8" s="106" customFormat="1" ht="30" x14ac:dyDescent="0.25">
      <c r="A195" s="143">
        <f>A193+1</f>
        <v>120</v>
      </c>
      <c r="B195" s="140" t="s">
        <v>1261</v>
      </c>
      <c r="C195" s="200"/>
      <c r="D195" s="200"/>
      <c r="E195" s="200"/>
      <c r="F195" s="200"/>
      <c r="G195" s="237"/>
    </row>
    <row r="196" spans="1:8" s="106" customFormat="1" ht="30" x14ac:dyDescent="0.25">
      <c r="A196" s="143">
        <f>A195+1</f>
        <v>121</v>
      </c>
      <c r="B196" s="140" t="s">
        <v>1262</v>
      </c>
      <c r="C196" s="200"/>
      <c r="D196" s="200"/>
      <c r="E196" s="200"/>
      <c r="F196" s="200"/>
      <c r="G196" s="237"/>
    </row>
    <row r="197" spans="1:8" s="106" customFormat="1" ht="45" x14ac:dyDescent="0.25">
      <c r="A197" s="143">
        <f t="shared" ref="A197:A198" si="15">A196+1</f>
        <v>122</v>
      </c>
      <c r="B197" s="140" t="s">
        <v>1263</v>
      </c>
      <c r="C197" s="200"/>
      <c r="D197" s="200"/>
      <c r="E197" s="200"/>
      <c r="F197" s="200"/>
      <c r="G197" s="237"/>
    </row>
    <row r="198" spans="1:8" s="106" customFormat="1" ht="15" customHeight="1" x14ac:dyDescent="0.25">
      <c r="A198" s="143">
        <f t="shared" si="15"/>
        <v>123</v>
      </c>
      <c r="B198" s="138" t="s">
        <v>1264</v>
      </c>
      <c r="C198" s="201" t="s">
        <v>1002</v>
      </c>
      <c r="D198" s="201" t="s">
        <v>1002</v>
      </c>
      <c r="E198" s="201" t="s">
        <v>1002</v>
      </c>
      <c r="F198" s="201"/>
      <c r="G198" s="201"/>
    </row>
    <row r="199" spans="1:8" s="106" customFormat="1" ht="17.25" x14ac:dyDescent="0.25">
      <c r="A199" s="143">
        <f>A198+0.01</f>
        <v>123.01</v>
      </c>
      <c r="B199" s="160" t="s">
        <v>779</v>
      </c>
      <c r="C199" s="200"/>
      <c r="D199" s="200"/>
      <c r="E199" s="200"/>
      <c r="F199" s="200"/>
      <c r="G199" s="237"/>
    </row>
    <row r="200" spans="1:8" s="106" customFormat="1" ht="17.25" x14ac:dyDescent="0.25">
      <c r="A200" s="143">
        <f>A199+0.01</f>
        <v>123.02000000000001</v>
      </c>
      <c r="B200" s="160" t="s">
        <v>1045</v>
      </c>
      <c r="C200" s="200"/>
      <c r="D200" s="200"/>
      <c r="E200" s="200"/>
      <c r="F200" s="200"/>
      <c r="G200" s="237"/>
    </row>
    <row r="201" spans="1:8" s="106" customFormat="1" ht="30" x14ac:dyDescent="0.25">
      <c r="A201" s="143">
        <f>A198+1</f>
        <v>124</v>
      </c>
      <c r="B201" s="140" t="s">
        <v>1265</v>
      </c>
      <c r="C201" s="200"/>
      <c r="D201" s="200"/>
      <c r="E201" s="200"/>
      <c r="F201" s="200"/>
      <c r="G201" s="237"/>
    </row>
    <row r="202" spans="1:8" s="106" customFormat="1" ht="45" x14ac:dyDescent="0.25">
      <c r="A202" s="143">
        <f>A201+1</f>
        <v>125</v>
      </c>
      <c r="B202" s="140" t="s">
        <v>1266</v>
      </c>
      <c r="C202" s="200"/>
      <c r="D202" s="200"/>
      <c r="E202" s="200"/>
      <c r="F202" s="200"/>
      <c r="G202" s="237"/>
    </row>
    <row r="203" spans="1:8" s="73" customFormat="1" ht="30" customHeight="1" x14ac:dyDescent="0.25">
      <c r="A203" s="143">
        <f>A202+1</f>
        <v>126</v>
      </c>
      <c r="B203" s="140" t="s">
        <v>1267</v>
      </c>
      <c r="C203" s="200"/>
      <c r="D203" s="200"/>
      <c r="E203" s="200"/>
      <c r="F203" s="200"/>
      <c r="G203" s="237"/>
    </row>
    <row r="204" spans="1:8" s="106" customFormat="1" ht="30" x14ac:dyDescent="0.25">
      <c r="A204" s="143">
        <f>A203+1</f>
        <v>127</v>
      </c>
      <c r="B204" s="140" t="s">
        <v>1268</v>
      </c>
      <c r="C204" s="200"/>
      <c r="D204" s="200"/>
      <c r="E204" s="200"/>
      <c r="F204" s="200"/>
      <c r="G204" s="237"/>
    </row>
    <row r="205" spans="1:8" s="73" customFormat="1" ht="30" x14ac:dyDescent="0.25">
      <c r="A205" s="143">
        <f>A204+1</f>
        <v>128</v>
      </c>
      <c r="B205" s="140" t="s">
        <v>1269</v>
      </c>
      <c r="C205" s="200"/>
      <c r="D205" s="200"/>
      <c r="E205" s="200"/>
      <c r="F205" s="200"/>
      <c r="G205" s="237"/>
    </row>
    <row r="206" spans="1:8" s="73" customFormat="1" ht="30" x14ac:dyDescent="0.25">
      <c r="A206" s="143">
        <f t="shared" ref="A206:A207" si="16">A205+1</f>
        <v>129</v>
      </c>
      <c r="B206" s="140" t="s">
        <v>1270</v>
      </c>
      <c r="C206" s="200"/>
      <c r="D206" s="200"/>
      <c r="E206" s="200"/>
      <c r="F206" s="200"/>
      <c r="G206" s="237"/>
    </row>
    <row r="207" spans="1:8" s="73" customFormat="1" ht="45" x14ac:dyDescent="0.25">
      <c r="A207" s="143">
        <f t="shared" si="16"/>
        <v>130</v>
      </c>
      <c r="B207" s="145" t="s">
        <v>1271</v>
      </c>
      <c r="C207" s="200"/>
      <c r="D207" s="200"/>
      <c r="E207" s="200"/>
      <c r="F207" s="200"/>
      <c r="G207" s="237"/>
    </row>
    <row r="208" spans="1:8" s="73" customFormat="1" ht="15" customHeight="1" x14ac:dyDescent="0.25">
      <c r="A208" s="300" t="s">
        <v>43</v>
      </c>
      <c r="B208" s="301"/>
      <c r="C208" s="301"/>
      <c r="D208" s="301"/>
      <c r="E208" s="301"/>
      <c r="F208" s="301"/>
      <c r="G208" s="302"/>
    </row>
    <row r="209" spans="1:7" s="73" customFormat="1" ht="90.75" customHeight="1" x14ac:dyDescent="0.25">
      <c r="A209" s="143">
        <f>A207+1</f>
        <v>131</v>
      </c>
      <c r="B209" s="140" t="s">
        <v>1272</v>
      </c>
      <c r="C209" s="200"/>
      <c r="D209" s="200"/>
      <c r="E209" s="200"/>
      <c r="F209" s="200"/>
      <c r="G209" s="237"/>
    </row>
    <row r="210" spans="1:7" s="73" customFormat="1" ht="45" x14ac:dyDescent="0.25">
      <c r="A210" s="143">
        <f>A209+1</f>
        <v>132</v>
      </c>
      <c r="B210" s="140" t="s">
        <v>1273</v>
      </c>
      <c r="C210" s="200"/>
      <c r="D210" s="200"/>
      <c r="E210" s="200"/>
      <c r="F210" s="200"/>
      <c r="G210" s="237"/>
    </row>
    <row r="211" spans="1:7" s="73" customFormat="1" ht="45" x14ac:dyDescent="0.25">
      <c r="A211" s="143">
        <f t="shared" ref="A211:A213" si="17">A210+1</f>
        <v>133</v>
      </c>
      <c r="B211" s="140" t="s">
        <v>1274</v>
      </c>
      <c r="C211" s="200"/>
      <c r="D211" s="200"/>
      <c r="E211" s="200"/>
      <c r="F211" s="200"/>
      <c r="G211" s="237"/>
    </row>
    <row r="212" spans="1:7" s="106" customFormat="1" ht="45" customHeight="1" x14ac:dyDescent="0.25">
      <c r="A212" s="143">
        <f t="shared" si="17"/>
        <v>134</v>
      </c>
      <c r="B212" s="140" t="s">
        <v>1275</v>
      </c>
      <c r="C212" s="200"/>
      <c r="D212" s="200"/>
      <c r="E212" s="200"/>
      <c r="F212" s="200"/>
      <c r="G212" s="237"/>
    </row>
    <row r="213" spans="1:7" s="106" customFormat="1" ht="60" x14ac:dyDescent="0.25">
      <c r="A213" s="143">
        <f t="shared" si="17"/>
        <v>135</v>
      </c>
      <c r="B213" s="140" t="s">
        <v>1276</v>
      </c>
      <c r="C213" s="200"/>
      <c r="D213" s="200"/>
      <c r="E213" s="200"/>
      <c r="F213" s="200"/>
      <c r="G213" s="237"/>
    </row>
    <row r="214" spans="1:7" s="106" customFormat="1" ht="15" customHeight="1" x14ac:dyDescent="0.25">
      <c r="A214" s="300" t="s">
        <v>44</v>
      </c>
      <c r="B214" s="301"/>
      <c r="C214" s="301"/>
      <c r="D214" s="301"/>
      <c r="E214" s="301"/>
      <c r="F214" s="301"/>
      <c r="G214" s="302"/>
    </row>
    <row r="215" spans="1:7" s="106" customFormat="1" ht="30" x14ac:dyDescent="0.25">
      <c r="A215" s="143">
        <f>A213+1</f>
        <v>136</v>
      </c>
      <c r="B215" s="138" t="s">
        <v>1277</v>
      </c>
      <c r="C215" s="201" t="s">
        <v>1002</v>
      </c>
      <c r="D215" s="201" t="s">
        <v>1002</v>
      </c>
      <c r="E215" s="201" t="s">
        <v>1002</v>
      </c>
      <c r="F215" s="201" t="s">
        <v>1002</v>
      </c>
      <c r="G215" s="201" t="s">
        <v>1002</v>
      </c>
    </row>
    <row r="216" spans="1:7" s="106" customFormat="1" ht="17.25" x14ac:dyDescent="0.25">
      <c r="A216" s="143">
        <f>A215+0.01</f>
        <v>136.01</v>
      </c>
      <c r="B216" s="160" t="s">
        <v>780</v>
      </c>
      <c r="C216" s="200"/>
      <c r="D216" s="200"/>
      <c r="E216" s="200"/>
      <c r="F216" s="200"/>
      <c r="G216" s="237"/>
    </row>
    <row r="217" spans="1:7" s="106" customFormat="1" ht="30" x14ac:dyDescent="0.25">
      <c r="A217" s="143">
        <f>A216+0.01</f>
        <v>136.01999999999998</v>
      </c>
      <c r="B217" s="160" t="s">
        <v>781</v>
      </c>
      <c r="C217" s="200"/>
      <c r="D217" s="200"/>
      <c r="E217" s="200"/>
      <c r="F217" s="200"/>
      <c r="G217" s="237"/>
    </row>
    <row r="218" spans="1:7" s="106" customFormat="1" ht="17.25" x14ac:dyDescent="0.25">
      <c r="A218" s="143">
        <f t="shared" ref="A218:A224" si="18">A217+0.01</f>
        <v>136.02999999999997</v>
      </c>
      <c r="B218" s="160" t="s">
        <v>782</v>
      </c>
      <c r="C218" s="200"/>
      <c r="D218" s="200"/>
      <c r="E218" s="200"/>
      <c r="F218" s="200"/>
      <c r="G218" s="237"/>
    </row>
    <row r="219" spans="1:7" s="106" customFormat="1" ht="17.25" x14ac:dyDescent="0.25">
      <c r="A219" s="143">
        <f t="shared" si="18"/>
        <v>136.03999999999996</v>
      </c>
      <c r="B219" s="160" t="s">
        <v>783</v>
      </c>
      <c r="C219" s="200"/>
      <c r="D219" s="200"/>
      <c r="E219" s="200"/>
      <c r="F219" s="200"/>
      <c r="G219" s="237"/>
    </row>
    <row r="220" spans="1:7" s="106" customFormat="1" ht="17.25" x14ac:dyDescent="0.25">
      <c r="A220" s="143">
        <f t="shared" si="18"/>
        <v>136.04999999999995</v>
      </c>
      <c r="B220" s="160" t="s">
        <v>784</v>
      </c>
      <c r="C220" s="200"/>
      <c r="D220" s="200"/>
      <c r="E220" s="200"/>
      <c r="F220" s="200"/>
      <c r="G220" s="237"/>
    </row>
    <row r="221" spans="1:7" s="106" customFormat="1" ht="17.25" x14ac:dyDescent="0.25">
      <c r="A221" s="143">
        <f t="shared" si="18"/>
        <v>136.05999999999995</v>
      </c>
      <c r="B221" s="160" t="s">
        <v>776</v>
      </c>
      <c r="C221" s="200"/>
      <c r="D221" s="200"/>
      <c r="E221" s="200"/>
      <c r="F221" s="200"/>
      <c r="G221" s="237"/>
    </row>
    <row r="222" spans="1:7" s="106" customFormat="1" ht="17.25" x14ac:dyDescent="0.25">
      <c r="A222" s="143">
        <f t="shared" si="18"/>
        <v>136.06999999999994</v>
      </c>
      <c r="B222" s="160" t="s">
        <v>1046</v>
      </c>
      <c r="C222" s="200"/>
      <c r="D222" s="200"/>
      <c r="E222" s="200"/>
      <c r="F222" s="200"/>
      <c r="G222" s="237"/>
    </row>
    <row r="223" spans="1:7" s="106" customFormat="1" ht="17.25" x14ac:dyDescent="0.25">
      <c r="A223" s="143">
        <f t="shared" si="18"/>
        <v>136.07999999999993</v>
      </c>
      <c r="B223" s="160" t="s">
        <v>916</v>
      </c>
      <c r="C223" s="200"/>
      <c r="D223" s="200"/>
      <c r="E223" s="200"/>
      <c r="F223" s="200"/>
      <c r="G223" s="237"/>
    </row>
    <row r="224" spans="1:7" s="106" customFormat="1" ht="17.25" x14ac:dyDescent="0.25">
      <c r="A224" s="143">
        <f t="shared" si="18"/>
        <v>136.08999999999992</v>
      </c>
      <c r="B224" s="160" t="s">
        <v>937</v>
      </c>
      <c r="C224" s="200"/>
      <c r="D224" s="200"/>
      <c r="E224" s="200"/>
      <c r="F224" s="200"/>
      <c r="G224" s="237"/>
    </row>
    <row r="225" spans="1:7" s="106" customFormat="1" ht="45" customHeight="1" x14ac:dyDescent="0.25">
      <c r="A225" s="143">
        <f>A215+1</f>
        <v>137</v>
      </c>
      <c r="B225" s="140" t="s">
        <v>1278</v>
      </c>
      <c r="C225" s="200"/>
      <c r="D225" s="200"/>
      <c r="E225" s="200"/>
      <c r="F225" s="200"/>
      <c r="G225" s="237"/>
    </row>
    <row r="226" spans="1:7" s="106" customFormat="1" ht="45" customHeight="1" x14ac:dyDescent="0.25">
      <c r="A226" s="143">
        <f>A225+1</f>
        <v>138</v>
      </c>
      <c r="B226" s="140" t="s">
        <v>1279</v>
      </c>
      <c r="C226" s="200"/>
      <c r="D226" s="200"/>
      <c r="E226" s="200"/>
      <c r="F226" s="200"/>
      <c r="G226" s="237"/>
    </row>
    <row r="227" spans="1:7" s="106" customFormat="1" ht="45" x14ac:dyDescent="0.25">
      <c r="A227" s="143">
        <f>A226+1</f>
        <v>139</v>
      </c>
      <c r="B227" s="140" t="s">
        <v>1280</v>
      </c>
      <c r="C227" s="200"/>
      <c r="D227" s="200"/>
      <c r="E227" s="200"/>
      <c r="F227" s="200"/>
      <c r="G227" s="237"/>
    </row>
    <row r="228" spans="1:7" s="106" customFormat="1" ht="30" x14ac:dyDescent="0.25">
      <c r="A228" s="143">
        <f t="shared" ref="A228:A233" si="19">A227+1</f>
        <v>140</v>
      </c>
      <c r="B228" s="140" t="s">
        <v>1281</v>
      </c>
      <c r="C228" s="200"/>
      <c r="D228" s="200"/>
      <c r="E228" s="200"/>
      <c r="F228" s="200"/>
      <c r="G228" s="237"/>
    </row>
    <row r="229" spans="1:7" s="106" customFormat="1" ht="30" x14ac:dyDescent="0.25">
      <c r="A229" s="143">
        <f t="shared" si="19"/>
        <v>141</v>
      </c>
      <c r="B229" s="140" t="s">
        <v>1282</v>
      </c>
      <c r="C229" s="200"/>
      <c r="D229" s="200"/>
      <c r="E229" s="200"/>
      <c r="F229" s="200"/>
      <c r="G229" s="237"/>
    </row>
    <row r="230" spans="1:7" s="73" customFormat="1" ht="52.5" customHeight="1" x14ac:dyDescent="0.25">
      <c r="A230" s="143">
        <f t="shared" si="19"/>
        <v>142</v>
      </c>
      <c r="B230" s="140" t="s">
        <v>1283</v>
      </c>
      <c r="C230" s="200"/>
      <c r="D230" s="200"/>
      <c r="E230" s="200"/>
      <c r="F230" s="200"/>
      <c r="G230" s="237"/>
    </row>
    <row r="231" spans="1:7" s="73" customFormat="1" ht="45" customHeight="1" x14ac:dyDescent="0.25">
      <c r="A231" s="143">
        <f t="shared" si="19"/>
        <v>143</v>
      </c>
      <c r="B231" s="140" t="s">
        <v>1284</v>
      </c>
      <c r="C231" s="200"/>
      <c r="D231" s="200"/>
      <c r="E231" s="200"/>
      <c r="F231" s="200"/>
      <c r="G231" s="237"/>
    </row>
    <row r="232" spans="1:7" s="73" customFormat="1" ht="30" x14ac:dyDescent="0.25">
      <c r="A232" s="143">
        <f t="shared" si="19"/>
        <v>144</v>
      </c>
      <c r="B232" s="140" t="s">
        <v>1285</v>
      </c>
      <c r="C232" s="200"/>
      <c r="D232" s="200"/>
      <c r="E232" s="200"/>
      <c r="F232" s="200"/>
      <c r="G232" s="237"/>
    </row>
    <row r="233" spans="1:7" s="73" customFormat="1" ht="45" customHeight="1" x14ac:dyDescent="0.25">
      <c r="A233" s="143">
        <f t="shared" si="19"/>
        <v>145</v>
      </c>
      <c r="B233" s="140" t="s">
        <v>1286</v>
      </c>
      <c r="C233" s="200"/>
      <c r="D233" s="200"/>
      <c r="E233" s="200"/>
      <c r="F233" s="200"/>
      <c r="G233" s="237"/>
    </row>
    <row r="234" spans="1:7" s="73" customFormat="1" ht="60" x14ac:dyDescent="0.25">
      <c r="A234" s="143">
        <f>A233+1</f>
        <v>146</v>
      </c>
      <c r="B234" s="140" t="s">
        <v>1287</v>
      </c>
      <c r="C234" s="200"/>
      <c r="D234" s="200"/>
      <c r="E234" s="200"/>
      <c r="F234" s="200"/>
      <c r="G234" s="237"/>
    </row>
    <row r="235" spans="1:7" s="73" customFormat="1" ht="15" customHeight="1" x14ac:dyDescent="0.25">
      <c r="A235" s="300" t="s">
        <v>987</v>
      </c>
      <c r="B235" s="301"/>
      <c r="C235" s="301"/>
      <c r="D235" s="301"/>
      <c r="E235" s="301"/>
      <c r="F235" s="301"/>
      <c r="G235" s="302"/>
    </row>
    <row r="236" spans="1:7" s="73" customFormat="1" ht="30" x14ac:dyDescent="0.25">
      <c r="A236" s="143">
        <f>A234+1</f>
        <v>147</v>
      </c>
      <c r="B236" s="145" t="s">
        <v>1288</v>
      </c>
      <c r="C236" s="200"/>
      <c r="D236" s="200"/>
      <c r="E236" s="200"/>
      <c r="F236" s="200"/>
      <c r="G236" s="237"/>
    </row>
    <row r="237" spans="1:7" s="73" customFormat="1" ht="30" x14ac:dyDescent="0.25">
      <c r="A237" s="143">
        <f>A236+1</f>
        <v>148</v>
      </c>
      <c r="B237" s="145" t="s">
        <v>1289</v>
      </c>
      <c r="C237" s="200"/>
      <c r="D237" s="200"/>
      <c r="E237" s="200"/>
      <c r="F237" s="200"/>
      <c r="G237" s="237"/>
    </row>
    <row r="238" spans="1:7" s="73" customFormat="1" ht="30" x14ac:dyDescent="0.25">
      <c r="A238" s="143">
        <f t="shared" ref="A238:A242" si="20">A237+1</f>
        <v>149</v>
      </c>
      <c r="B238" s="145" t="s">
        <v>1290</v>
      </c>
      <c r="C238" s="200"/>
      <c r="D238" s="200"/>
      <c r="E238" s="200"/>
      <c r="F238" s="200"/>
      <c r="G238" s="237"/>
    </row>
    <row r="239" spans="1:7" s="73" customFormat="1" ht="60" x14ac:dyDescent="0.25">
      <c r="A239" s="143">
        <f t="shared" si="20"/>
        <v>150</v>
      </c>
      <c r="B239" s="145" t="s">
        <v>1291</v>
      </c>
      <c r="C239" s="200"/>
      <c r="D239" s="200"/>
      <c r="E239" s="200"/>
      <c r="F239" s="200"/>
      <c r="G239" s="237"/>
    </row>
    <row r="240" spans="1:7" s="73" customFormat="1" ht="45" x14ac:dyDescent="0.25">
      <c r="A240" s="143">
        <f t="shared" si="20"/>
        <v>151</v>
      </c>
      <c r="B240" s="145" t="s">
        <v>1292</v>
      </c>
      <c r="C240" s="200"/>
      <c r="D240" s="200"/>
      <c r="E240" s="200"/>
      <c r="F240" s="200"/>
      <c r="G240" s="237"/>
    </row>
    <row r="241" spans="1:7" s="73" customFormat="1" ht="60" x14ac:dyDescent="0.25">
      <c r="A241" s="143">
        <f t="shared" si="20"/>
        <v>152</v>
      </c>
      <c r="B241" s="145" t="s">
        <v>1293</v>
      </c>
      <c r="C241" s="200"/>
      <c r="D241" s="200"/>
      <c r="E241" s="200"/>
      <c r="F241" s="200"/>
      <c r="G241" s="237"/>
    </row>
    <row r="242" spans="1:7" s="73" customFormat="1" ht="30" x14ac:dyDescent="0.25">
      <c r="A242" s="143">
        <f t="shared" si="20"/>
        <v>153</v>
      </c>
      <c r="B242" s="145" t="s">
        <v>1294</v>
      </c>
      <c r="C242" s="200"/>
      <c r="D242" s="200"/>
      <c r="E242" s="200"/>
      <c r="F242" s="200"/>
      <c r="G242" s="237"/>
    </row>
    <row r="243" spans="1:7" s="73" customFormat="1" ht="15" customHeight="1" x14ac:dyDescent="0.25">
      <c r="A243" s="300" t="s">
        <v>996</v>
      </c>
      <c r="B243" s="301"/>
      <c r="C243" s="301"/>
      <c r="D243" s="301"/>
      <c r="E243" s="301"/>
      <c r="F243" s="301"/>
      <c r="G243" s="302"/>
    </row>
    <row r="244" spans="1:7" s="73" customFormat="1" ht="30" x14ac:dyDescent="0.25">
      <c r="A244" s="143">
        <f>A242+1</f>
        <v>154</v>
      </c>
      <c r="B244" s="140" t="s">
        <v>1295</v>
      </c>
      <c r="C244" s="200"/>
      <c r="D244" s="200"/>
      <c r="E244" s="200"/>
      <c r="F244" s="200"/>
      <c r="G244" s="237"/>
    </row>
    <row r="245" spans="1:7" s="73" customFormat="1" ht="30" customHeight="1" x14ac:dyDescent="0.25">
      <c r="A245" s="143">
        <f>A244+1</f>
        <v>155</v>
      </c>
      <c r="B245" s="140" t="s">
        <v>1296</v>
      </c>
      <c r="C245" s="200"/>
      <c r="D245" s="200"/>
      <c r="E245" s="200"/>
      <c r="F245" s="200"/>
      <c r="G245" s="237"/>
    </row>
    <row r="246" spans="1:7" s="73" customFormat="1" ht="30" x14ac:dyDescent="0.25">
      <c r="A246" s="143">
        <f>A245+1</f>
        <v>156</v>
      </c>
      <c r="B246" s="140" t="s">
        <v>1297</v>
      </c>
      <c r="C246" s="200"/>
      <c r="D246" s="200"/>
      <c r="E246" s="200"/>
      <c r="F246" s="200"/>
      <c r="G246" s="237"/>
    </row>
    <row r="247" spans="1:7" s="73" customFormat="1" ht="15" customHeight="1" x14ac:dyDescent="0.25">
      <c r="A247" s="300" t="s">
        <v>45</v>
      </c>
      <c r="B247" s="301"/>
      <c r="C247" s="301"/>
      <c r="D247" s="301"/>
      <c r="E247" s="301"/>
      <c r="F247" s="301"/>
      <c r="G247" s="302"/>
    </row>
    <row r="248" spans="1:7" s="73" customFormat="1" ht="45" x14ac:dyDescent="0.25">
      <c r="A248" s="143">
        <f>A246+1</f>
        <v>157</v>
      </c>
      <c r="B248" s="140" t="s">
        <v>1298</v>
      </c>
      <c r="C248" s="200"/>
      <c r="D248" s="200"/>
      <c r="E248" s="200"/>
      <c r="F248" s="200"/>
      <c r="G248" s="237"/>
    </row>
    <row r="249" spans="1:7" s="73" customFormat="1" ht="30" customHeight="1" x14ac:dyDescent="0.25">
      <c r="A249" s="143">
        <f t="shared" ref="A249:A251" si="21">A248+1</f>
        <v>158</v>
      </c>
      <c r="B249" s="140" t="s">
        <v>1299</v>
      </c>
      <c r="C249" s="200"/>
      <c r="D249" s="200"/>
      <c r="E249" s="200"/>
      <c r="F249" s="200"/>
      <c r="G249" s="237"/>
    </row>
    <row r="250" spans="1:7" s="73" customFormat="1" ht="45" x14ac:dyDescent="0.25">
      <c r="A250" s="143">
        <f t="shared" si="21"/>
        <v>159</v>
      </c>
      <c r="B250" s="140" t="s">
        <v>1300</v>
      </c>
      <c r="C250" s="200"/>
      <c r="D250" s="200"/>
      <c r="E250" s="200"/>
      <c r="F250" s="200"/>
      <c r="G250" s="237"/>
    </row>
    <row r="251" spans="1:7" s="73" customFormat="1" ht="60" x14ac:dyDescent="0.25">
      <c r="A251" s="143">
        <f t="shared" si="21"/>
        <v>160</v>
      </c>
      <c r="B251" s="140" t="s">
        <v>1301</v>
      </c>
      <c r="C251" s="200"/>
      <c r="D251" s="200"/>
      <c r="E251" s="200"/>
      <c r="F251" s="200"/>
      <c r="G251" s="237"/>
    </row>
    <row r="252" spans="1:7" s="73" customFormat="1" ht="15" customHeight="1" x14ac:dyDescent="0.25">
      <c r="A252" s="300" t="s">
        <v>743</v>
      </c>
      <c r="B252" s="301"/>
      <c r="C252" s="301"/>
      <c r="D252" s="301"/>
      <c r="E252" s="301"/>
      <c r="F252" s="301"/>
      <c r="G252" s="302"/>
    </row>
    <row r="253" spans="1:7" s="73" customFormat="1" ht="47.85" customHeight="1" x14ac:dyDescent="0.25">
      <c r="A253" s="143">
        <f>A251+1</f>
        <v>161</v>
      </c>
      <c r="B253" s="138" t="s">
        <v>1302</v>
      </c>
      <c r="C253" s="201" t="s">
        <v>1002</v>
      </c>
      <c r="D253" s="201" t="s">
        <v>1002</v>
      </c>
      <c r="E253" s="201" t="s">
        <v>1002</v>
      </c>
      <c r="F253" s="201" t="s">
        <v>1002</v>
      </c>
      <c r="G253" s="201" t="s">
        <v>1002</v>
      </c>
    </row>
    <row r="254" spans="1:7" s="73" customFormat="1" ht="30" x14ac:dyDescent="0.25">
      <c r="A254" s="143">
        <f>A253+0.01</f>
        <v>161.01</v>
      </c>
      <c r="B254" s="160" t="s">
        <v>1025</v>
      </c>
      <c r="C254" s="200"/>
      <c r="D254" s="200"/>
      <c r="E254" s="200"/>
      <c r="F254" s="200"/>
      <c r="G254" s="237"/>
    </row>
    <row r="255" spans="1:7" s="73" customFormat="1" ht="17.25" x14ac:dyDescent="0.25">
      <c r="A255" s="143">
        <f>A254+0.01</f>
        <v>161.01999999999998</v>
      </c>
      <c r="B255" s="160" t="s">
        <v>1012</v>
      </c>
      <c r="C255" s="200"/>
      <c r="D255" s="200"/>
      <c r="E255" s="200"/>
      <c r="F255" s="200"/>
      <c r="G255" s="237"/>
    </row>
    <row r="256" spans="1:7" s="73" customFormat="1" ht="17.25" x14ac:dyDescent="0.25">
      <c r="A256" s="143">
        <f>A255+0.01</f>
        <v>161.02999999999997</v>
      </c>
      <c r="B256" s="160" t="s">
        <v>785</v>
      </c>
      <c r="C256" s="200"/>
      <c r="D256" s="200"/>
      <c r="E256" s="200"/>
      <c r="F256" s="200"/>
      <c r="G256" s="237"/>
    </row>
    <row r="257" spans="1:7" s="73" customFormat="1" ht="17.25" x14ac:dyDescent="0.25">
      <c r="A257" s="143">
        <f t="shared" ref="A257:A273" si="22">A256+0.01</f>
        <v>161.03999999999996</v>
      </c>
      <c r="B257" s="160" t="s">
        <v>786</v>
      </c>
      <c r="C257" s="200"/>
      <c r="D257" s="200"/>
      <c r="E257" s="200"/>
      <c r="F257" s="200"/>
      <c r="G257" s="237"/>
    </row>
    <row r="258" spans="1:7" s="73" customFormat="1" ht="17.25" x14ac:dyDescent="0.25">
      <c r="A258" s="143">
        <f t="shared" si="22"/>
        <v>161.04999999999995</v>
      </c>
      <c r="B258" s="160" t="s">
        <v>787</v>
      </c>
      <c r="C258" s="200"/>
      <c r="D258" s="200"/>
      <c r="E258" s="200"/>
      <c r="F258" s="200"/>
      <c r="G258" s="237"/>
    </row>
    <row r="259" spans="1:7" s="73" customFormat="1" ht="17.25" x14ac:dyDescent="0.25">
      <c r="A259" s="143">
        <f t="shared" si="22"/>
        <v>161.05999999999995</v>
      </c>
      <c r="B259" s="160" t="s">
        <v>788</v>
      </c>
      <c r="C259" s="200"/>
      <c r="D259" s="200"/>
      <c r="E259" s="200"/>
      <c r="F259" s="200"/>
      <c r="G259" s="237"/>
    </row>
    <row r="260" spans="1:7" s="73" customFormat="1" ht="17.25" x14ac:dyDescent="0.25">
      <c r="A260" s="143">
        <f t="shared" si="22"/>
        <v>161.06999999999994</v>
      </c>
      <c r="B260" s="160" t="s">
        <v>942</v>
      </c>
      <c r="C260" s="200"/>
      <c r="D260" s="200"/>
      <c r="E260" s="200"/>
      <c r="F260" s="200"/>
      <c r="G260" s="237"/>
    </row>
    <row r="261" spans="1:7" s="73" customFormat="1" ht="17.25" x14ac:dyDescent="0.25">
      <c r="A261" s="143">
        <f t="shared" si="22"/>
        <v>161.07999999999993</v>
      </c>
      <c r="B261" s="160" t="s">
        <v>789</v>
      </c>
      <c r="C261" s="200"/>
      <c r="D261" s="200"/>
      <c r="E261" s="200"/>
      <c r="F261" s="200"/>
      <c r="G261" s="237"/>
    </row>
    <row r="262" spans="1:7" s="73" customFormat="1" ht="17.25" x14ac:dyDescent="0.25">
      <c r="A262" s="143">
        <f t="shared" si="22"/>
        <v>161.08999999999992</v>
      </c>
      <c r="B262" s="160" t="s">
        <v>790</v>
      </c>
      <c r="C262" s="200"/>
      <c r="D262" s="200"/>
      <c r="E262" s="200"/>
      <c r="F262" s="200"/>
      <c r="G262" s="237"/>
    </row>
    <row r="263" spans="1:7" s="73" customFormat="1" ht="17.25" x14ac:dyDescent="0.25">
      <c r="A263" s="143">
        <f t="shared" si="22"/>
        <v>161.09999999999991</v>
      </c>
      <c r="B263" s="160" t="s">
        <v>988</v>
      </c>
      <c r="C263" s="200"/>
      <c r="D263" s="200"/>
      <c r="E263" s="200"/>
      <c r="F263" s="200"/>
      <c r="G263" s="237"/>
    </row>
    <row r="264" spans="1:7" s="73" customFormat="1" ht="17.25" x14ac:dyDescent="0.25">
      <c r="A264" s="143">
        <f t="shared" si="22"/>
        <v>161.1099999999999</v>
      </c>
      <c r="B264" s="160" t="s">
        <v>755</v>
      </c>
      <c r="C264" s="200"/>
      <c r="D264" s="200"/>
      <c r="E264" s="200"/>
      <c r="F264" s="200"/>
      <c r="G264" s="237"/>
    </row>
    <row r="265" spans="1:7" s="73" customFormat="1" ht="17.25" x14ac:dyDescent="0.25">
      <c r="A265" s="143">
        <f t="shared" si="22"/>
        <v>161.11999999999989</v>
      </c>
      <c r="B265" s="160" t="s">
        <v>791</v>
      </c>
      <c r="C265" s="200"/>
      <c r="D265" s="200"/>
      <c r="E265" s="200"/>
      <c r="F265" s="200"/>
      <c r="G265" s="237"/>
    </row>
    <row r="266" spans="1:7" s="73" customFormat="1" ht="17.25" x14ac:dyDescent="0.25">
      <c r="A266" s="143">
        <f t="shared" si="22"/>
        <v>161.12999999999988</v>
      </c>
      <c r="B266" s="160" t="s">
        <v>792</v>
      </c>
      <c r="C266" s="200"/>
      <c r="D266" s="200"/>
      <c r="E266" s="200"/>
      <c r="F266" s="200"/>
      <c r="G266" s="237"/>
    </row>
    <row r="267" spans="1:7" s="73" customFormat="1" ht="17.25" x14ac:dyDescent="0.25">
      <c r="A267" s="143">
        <f t="shared" si="22"/>
        <v>161.13999999999987</v>
      </c>
      <c r="B267" s="160" t="s">
        <v>793</v>
      </c>
      <c r="C267" s="200"/>
      <c r="D267" s="200"/>
      <c r="E267" s="200"/>
      <c r="F267" s="200"/>
      <c r="G267" s="237"/>
    </row>
    <row r="268" spans="1:7" s="73" customFormat="1" ht="17.25" x14ac:dyDescent="0.25">
      <c r="A268" s="143">
        <f t="shared" si="22"/>
        <v>161.14999999999986</v>
      </c>
      <c r="B268" s="160" t="s">
        <v>1047</v>
      </c>
      <c r="C268" s="200"/>
      <c r="D268" s="200"/>
      <c r="E268" s="200"/>
      <c r="F268" s="200"/>
      <c r="G268" s="237"/>
    </row>
    <row r="269" spans="1:7" s="73" customFormat="1" ht="17.25" x14ac:dyDescent="0.25">
      <c r="A269" s="143">
        <f t="shared" si="22"/>
        <v>161.15999999999985</v>
      </c>
      <c r="B269" s="160" t="s">
        <v>794</v>
      </c>
      <c r="C269" s="200"/>
      <c r="D269" s="200"/>
      <c r="E269" s="200"/>
      <c r="F269" s="200"/>
      <c r="G269" s="237"/>
    </row>
    <row r="270" spans="1:7" s="73" customFormat="1" ht="17.25" x14ac:dyDescent="0.25">
      <c r="A270" s="143">
        <f t="shared" si="22"/>
        <v>161.16999999999985</v>
      </c>
      <c r="B270" s="160" t="s">
        <v>795</v>
      </c>
      <c r="C270" s="200"/>
      <c r="D270" s="200"/>
      <c r="E270" s="200"/>
      <c r="F270" s="200"/>
      <c r="G270" s="237"/>
    </row>
    <row r="271" spans="1:7" s="73" customFormat="1" ht="17.25" x14ac:dyDescent="0.25">
      <c r="A271" s="143">
        <f t="shared" si="22"/>
        <v>161.17999999999984</v>
      </c>
      <c r="B271" s="160" t="s">
        <v>796</v>
      </c>
      <c r="C271" s="200"/>
      <c r="D271" s="200"/>
      <c r="E271" s="200"/>
      <c r="F271" s="200"/>
      <c r="G271" s="237"/>
    </row>
    <row r="272" spans="1:7" s="73" customFormat="1" ht="17.25" x14ac:dyDescent="0.25">
      <c r="A272" s="143">
        <f t="shared" si="22"/>
        <v>161.18999999999983</v>
      </c>
      <c r="B272" s="160" t="s">
        <v>797</v>
      </c>
      <c r="C272" s="200"/>
      <c r="D272" s="200"/>
      <c r="E272" s="200"/>
      <c r="F272" s="200"/>
      <c r="G272" s="237"/>
    </row>
    <row r="273" spans="1:7" s="73" customFormat="1" ht="17.25" x14ac:dyDescent="0.25">
      <c r="A273" s="143">
        <f t="shared" si="22"/>
        <v>161.19999999999982</v>
      </c>
      <c r="B273" s="160" t="s">
        <v>907</v>
      </c>
      <c r="C273" s="200"/>
      <c r="D273" s="200"/>
      <c r="E273" s="200"/>
      <c r="F273" s="200"/>
      <c r="G273" s="237"/>
    </row>
    <row r="274" spans="1:7" s="73" customFormat="1" ht="30" x14ac:dyDescent="0.25">
      <c r="A274" s="143">
        <f>A253+1</f>
        <v>162</v>
      </c>
      <c r="B274" s="140" t="s">
        <v>1303</v>
      </c>
      <c r="C274" s="200"/>
      <c r="D274" s="200"/>
      <c r="E274" s="200"/>
      <c r="F274" s="200"/>
      <c r="G274" s="237"/>
    </row>
    <row r="275" spans="1:7" s="73" customFormat="1" ht="30" x14ac:dyDescent="0.25">
      <c r="A275" s="143">
        <f>A274+1</f>
        <v>163</v>
      </c>
      <c r="B275" s="140" t="s">
        <v>1304</v>
      </c>
      <c r="C275" s="200"/>
      <c r="D275" s="200"/>
      <c r="E275" s="200"/>
      <c r="F275" s="200"/>
      <c r="G275" s="237"/>
    </row>
    <row r="276" spans="1:7" s="73" customFormat="1" ht="45" x14ac:dyDescent="0.25">
      <c r="A276" s="143">
        <f>A275+1</f>
        <v>164</v>
      </c>
      <c r="B276" s="140" t="s">
        <v>1305</v>
      </c>
      <c r="C276" s="200"/>
      <c r="D276" s="200"/>
      <c r="E276" s="200"/>
      <c r="F276" s="200"/>
      <c r="G276" s="237"/>
    </row>
    <row r="277" spans="1:7" s="73" customFormat="1" ht="30" x14ac:dyDescent="0.25">
      <c r="A277" s="143">
        <f t="shared" ref="A277:A282" si="23">A276+1</f>
        <v>165</v>
      </c>
      <c r="B277" s="140" t="s">
        <v>1306</v>
      </c>
      <c r="C277" s="200"/>
      <c r="D277" s="200"/>
      <c r="E277" s="200"/>
      <c r="F277" s="200"/>
      <c r="G277" s="237"/>
    </row>
    <row r="278" spans="1:7" s="73" customFormat="1" ht="30" customHeight="1" x14ac:dyDescent="0.25">
      <c r="A278" s="143">
        <f t="shared" si="23"/>
        <v>166</v>
      </c>
      <c r="B278" s="140" t="s">
        <v>1307</v>
      </c>
      <c r="C278" s="200"/>
      <c r="D278" s="200"/>
      <c r="E278" s="200"/>
      <c r="F278" s="200"/>
      <c r="G278" s="237"/>
    </row>
    <row r="279" spans="1:7" s="73" customFormat="1" ht="45" x14ac:dyDescent="0.25">
      <c r="A279" s="143">
        <f t="shared" si="23"/>
        <v>167</v>
      </c>
      <c r="B279" s="140" t="s">
        <v>1308</v>
      </c>
      <c r="C279" s="200"/>
      <c r="D279" s="200"/>
      <c r="E279" s="200"/>
      <c r="F279" s="200"/>
      <c r="G279" s="237"/>
    </row>
    <row r="280" spans="1:7" s="73" customFormat="1" ht="30" x14ac:dyDescent="0.25">
      <c r="A280" s="143">
        <f t="shared" si="23"/>
        <v>168</v>
      </c>
      <c r="B280" s="140" t="s">
        <v>1309</v>
      </c>
      <c r="C280" s="200"/>
      <c r="D280" s="200"/>
      <c r="E280" s="200"/>
      <c r="F280" s="200"/>
      <c r="G280" s="237"/>
    </row>
    <row r="281" spans="1:7" s="73" customFormat="1" ht="45" x14ac:dyDescent="0.25">
      <c r="A281" s="143">
        <f t="shared" si="23"/>
        <v>169</v>
      </c>
      <c r="B281" s="140" t="s">
        <v>1310</v>
      </c>
      <c r="C281" s="200"/>
      <c r="D281" s="200"/>
      <c r="E281" s="200"/>
      <c r="F281" s="200"/>
      <c r="G281" s="237"/>
    </row>
    <row r="282" spans="1:7" s="73" customFormat="1" ht="45" x14ac:dyDescent="0.25">
      <c r="A282" s="143">
        <f t="shared" si="23"/>
        <v>170</v>
      </c>
      <c r="B282" s="138" t="s">
        <v>1311</v>
      </c>
      <c r="C282" s="201" t="s">
        <v>1002</v>
      </c>
      <c r="D282" s="201" t="s">
        <v>1002</v>
      </c>
      <c r="E282" s="201" t="s">
        <v>1002</v>
      </c>
      <c r="F282" s="201" t="s">
        <v>1002</v>
      </c>
      <c r="G282" s="201" t="s">
        <v>1002</v>
      </c>
    </row>
    <row r="283" spans="1:7" s="73" customFormat="1" ht="30" x14ac:dyDescent="0.25">
      <c r="A283" s="143">
        <f>A282+0.01</f>
        <v>170.01</v>
      </c>
      <c r="B283" s="160" t="s">
        <v>1048</v>
      </c>
      <c r="C283" s="200"/>
      <c r="D283" s="200"/>
      <c r="E283" s="200"/>
      <c r="F283" s="200"/>
      <c r="G283" s="237"/>
    </row>
    <row r="284" spans="1:7" s="73" customFormat="1" ht="17.25" x14ac:dyDescent="0.25">
      <c r="A284" s="143">
        <f>A283+0.01</f>
        <v>170.01999999999998</v>
      </c>
      <c r="B284" s="160" t="s">
        <v>799</v>
      </c>
      <c r="C284" s="200"/>
      <c r="D284" s="200"/>
      <c r="E284" s="200"/>
      <c r="F284" s="200"/>
      <c r="G284" s="237"/>
    </row>
    <row r="285" spans="1:7" s="73" customFormat="1" ht="17.25" x14ac:dyDescent="0.25">
      <c r="A285" s="143">
        <f t="shared" ref="A285:A288" si="24">A284+0.01</f>
        <v>170.02999999999997</v>
      </c>
      <c r="B285" s="160" t="s">
        <v>800</v>
      </c>
      <c r="C285" s="200"/>
      <c r="D285" s="200"/>
      <c r="E285" s="200"/>
      <c r="F285" s="200"/>
      <c r="G285" s="237"/>
    </row>
    <row r="286" spans="1:7" s="73" customFormat="1" ht="17.25" x14ac:dyDescent="0.25">
      <c r="A286" s="143">
        <f t="shared" si="24"/>
        <v>170.03999999999996</v>
      </c>
      <c r="B286" s="160" t="s">
        <v>801</v>
      </c>
      <c r="C286" s="200"/>
      <c r="D286" s="200"/>
      <c r="E286" s="200"/>
      <c r="F286" s="200"/>
      <c r="G286" s="237"/>
    </row>
    <row r="287" spans="1:7" s="73" customFormat="1" ht="17.25" x14ac:dyDescent="0.25">
      <c r="A287" s="143">
        <f t="shared" si="24"/>
        <v>170.04999999999995</v>
      </c>
      <c r="B287" s="160" t="s">
        <v>755</v>
      </c>
      <c r="C287" s="200"/>
      <c r="D287" s="200"/>
      <c r="E287" s="200"/>
      <c r="F287" s="200"/>
      <c r="G287" s="237"/>
    </row>
    <row r="288" spans="1:7" s="73" customFormat="1" ht="17.25" x14ac:dyDescent="0.25">
      <c r="A288" s="143">
        <f t="shared" si="24"/>
        <v>170.05999999999995</v>
      </c>
      <c r="B288" s="160" t="s">
        <v>1049</v>
      </c>
      <c r="C288" s="200"/>
      <c r="D288" s="200"/>
      <c r="E288" s="200"/>
      <c r="F288" s="200"/>
      <c r="G288" s="237"/>
    </row>
    <row r="289" spans="1:7" s="73" customFormat="1" ht="30" x14ac:dyDescent="0.25">
      <c r="A289" s="143">
        <f>A282+1</f>
        <v>171</v>
      </c>
      <c r="B289" s="140" t="s">
        <v>1312</v>
      </c>
      <c r="C289" s="200"/>
      <c r="D289" s="200"/>
      <c r="E289" s="200"/>
      <c r="F289" s="200"/>
      <c r="G289" s="237"/>
    </row>
    <row r="290" spans="1:7" s="73" customFormat="1" ht="30" x14ac:dyDescent="0.25">
      <c r="A290" s="143">
        <f>A289+1</f>
        <v>172</v>
      </c>
      <c r="B290" s="140" t="s">
        <v>1313</v>
      </c>
      <c r="C290" s="200"/>
      <c r="D290" s="200"/>
      <c r="E290" s="200"/>
      <c r="F290" s="200"/>
      <c r="G290" s="237"/>
    </row>
    <row r="291" spans="1:7" s="73" customFormat="1" ht="30" x14ac:dyDescent="0.25">
      <c r="A291" s="143">
        <f t="shared" ref="A291:A295" si="25">A290+1</f>
        <v>173</v>
      </c>
      <c r="B291" s="140" t="s">
        <v>1314</v>
      </c>
      <c r="C291" s="200"/>
      <c r="D291" s="200"/>
      <c r="E291" s="200"/>
      <c r="F291" s="200"/>
      <c r="G291" s="237"/>
    </row>
    <row r="292" spans="1:7" s="73" customFormat="1" ht="45" x14ac:dyDescent="0.25">
      <c r="A292" s="143">
        <f t="shared" si="25"/>
        <v>174</v>
      </c>
      <c r="B292" s="140" t="s">
        <v>1315</v>
      </c>
      <c r="C292" s="200"/>
      <c r="D292" s="200"/>
      <c r="E292" s="200"/>
      <c r="F292" s="200"/>
      <c r="G292" s="237"/>
    </row>
    <row r="293" spans="1:7" s="73" customFormat="1" ht="45" x14ac:dyDescent="0.25">
      <c r="A293" s="143">
        <f t="shared" si="25"/>
        <v>175</v>
      </c>
      <c r="B293" s="140" t="s">
        <v>1316</v>
      </c>
      <c r="C293" s="200"/>
      <c r="D293" s="200"/>
      <c r="E293" s="200"/>
      <c r="F293" s="200"/>
      <c r="G293" s="237"/>
    </row>
    <row r="294" spans="1:7" s="73" customFormat="1" ht="30" x14ac:dyDescent="0.25">
      <c r="A294" s="143">
        <f t="shared" si="25"/>
        <v>176</v>
      </c>
      <c r="B294" s="140" t="s">
        <v>1317</v>
      </c>
      <c r="C294" s="200"/>
      <c r="D294" s="200"/>
      <c r="E294" s="200"/>
      <c r="F294" s="200"/>
      <c r="G294" s="237"/>
    </row>
    <row r="295" spans="1:7" s="73" customFormat="1" ht="30" x14ac:dyDescent="0.25">
      <c r="A295" s="143">
        <f t="shared" si="25"/>
        <v>177</v>
      </c>
      <c r="B295" s="140" t="s">
        <v>1318</v>
      </c>
      <c r="C295" s="201" t="s">
        <v>1002</v>
      </c>
      <c r="D295" s="201" t="s">
        <v>1002</v>
      </c>
      <c r="E295" s="201" t="s">
        <v>1002</v>
      </c>
      <c r="F295" s="201" t="s">
        <v>1002</v>
      </c>
      <c r="G295" s="201" t="s">
        <v>1002</v>
      </c>
    </row>
    <row r="296" spans="1:7" s="73" customFormat="1" ht="17.25" x14ac:dyDescent="0.25">
      <c r="A296" s="143">
        <f>A295+0.01</f>
        <v>177.01</v>
      </c>
      <c r="B296" s="161" t="s">
        <v>802</v>
      </c>
      <c r="C296" s="200"/>
      <c r="D296" s="200"/>
      <c r="E296" s="200"/>
      <c r="F296" s="200"/>
      <c r="G296" s="237"/>
    </row>
    <row r="297" spans="1:7" s="73" customFormat="1" ht="17.25" x14ac:dyDescent="0.25">
      <c r="A297" s="143">
        <f>A296+0.01</f>
        <v>177.01999999999998</v>
      </c>
      <c r="B297" s="161" t="s">
        <v>803</v>
      </c>
      <c r="C297" s="200"/>
      <c r="D297" s="200"/>
      <c r="E297" s="200"/>
      <c r="F297" s="200"/>
      <c r="G297" s="237"/>
    </row>
    <row r="298" spans="1:7" s="73" customFormat="1" ht="17.25" x14ac:dyDescent="0.25">
      <c r="A298" s="143">
        <f>A297+0.01</f>
        <v>177.02999999999997</v>
      </c>
      <c r="B298" s="161" t="s">
        <v>1050</v>
      </c>
      <c r="C298" s="200"/>
      <c r="D298" s="200"/>
      <c r="E298" s="200"/>
      <c r="F298" s="200"/>
      <c r="G298" s="237"/>
    </row>
    <row r="299" spans="1:7" s="73" customFormat="1" ht="17.25" x14ac:dyDescent="0.25">
      <c r="A299" s="143">
        <f>A298+0.01</f>
        <v>177.03999999999996</v>
      </c>
      <c r="B299" s="161" t="s">
        <v>804</v>
      </c>
      <c r="C299" s="200"/>
      <c r="D299" s="200"/>
      <c r="E299" s="200"/>
      <c r="F299" s="200"/>
      <c r="G299" s="237"/>
    </row>
    <row r="300" spans="1:7" s="73" customFormat="1" ht="15" customHeight="1" x14ac:dyDescent="0.25">
      <c r="A300" s="143">
        <f>A295+1</f>
        <v>178</v>
      </c>
      <c r="B300" s="147" t="s">
        <v>1319</v>
      </c>
      <c r="C300" s="201" t="s">
        <v>1002</v>
      </c>
      <c r="D300" s="201" t="s">
        <v>1002</v>
      </c>
      <c r="E300" s="201" t="s">
        <v>1002</v>
      </c>
      <c r="F300" s="201" t="s">
        <v>1002</v>
      </c>
      <c r="G300" s="201" t="s">
        <v>1002</v>
      </c>
    </row>
    <row r="301" spans="1:7" s="73" customFormat="1" ht="17.25" x14ac:dyDescent="0.25">
      <c r="A301" s="143">
        <f>A300+0.01</f>
        <v>178.01</v>
      </c>
      <c r="B301" s="165" t="s">
        <v>1021</v>
      </c>
      <c r="C301" s="200"/>
      <c r="D301" s="200"/>
      <c r="E301" s="200"/>
      <c r="F301" s="200"/>
      <c r="G301" s="237"/>
    </row>
    <row r="302" spans="1:7" s="73" customFormat="1" ht="30" x14ac:dyDescent="0.25">
      <c r="A302" s="143">
        <f>A301+0.01</f>
        <v>178.01999999999998</v>
      </c>
      <c r="B302" s="165" t="s">
        <v>1051</v>
      </c>
      <c r="C302" s="200"/>
      <c r="D302" s="200"/>
      <c r="E302" s="200"/>
      <c r="F302" s="200"/>
      <c r="G302" s="237"/>
    </row>
    <row r="303" spans="1:7" s="73" customFormat="1" ht="17.25" x14ac:dyDescent="0.25">
      <c r="A303" s="143">
        <f t="shared" ref="A303:A304" si="26">A302+0.01</f>
        <v>178.02999999999997</v>
      </c>
      <c r="B303" s="165" t="s">
        <v>1052</v>
      </c>
      <c r="C303" s="200"/>
      <c r="D303" s="200"/>
      <c r="E303" s="200"/>
      <c r="F303" s="200"/>
      <c r="G303" s="237"/>
    </row>
    <row r="304" spans="1:7" s="73" customFormat="1" ht="30" x14ac:dyDescent="0.25">
      <c r="A304" s="143">
        <f t="shared" si="26"/>
        <v>178.03999999999996</v>
      </c>
      <c r="B304" s="165" t="s">
        <v>805</v>
      </c>
      <c r="C304" s="200"/>
      <c r="D304" s="200"/>
      <c r="E304" s="200"/>
      <c r="F304" s="200"/>
      <c r="G304" s="237"/>
    </row>
    <row r="305" spans="1:7" s="73" customFormat="1" ht="45" x14ac:dyDescent="0.25">
      <c r="A305" s="143">
        <f>A300+1</f>
        <v>179</v>
      </c>
      <c r="B305" s="148" t="s">
        <v>1320</v>
      </c>
      <c r="C305" s="200"/>
      <c r="D305" s="200"/>
      <c r="E305" s="200"/>
      <c r="F305" s="200"/>
      <c r="G305" s="237"/>
    </row>
    <row r="306" spans="1:7" s="73" customFormat="1" ht="60" x14ac:dyDescent="0.25">
      <c r="A306" s="143">
        <f>A305+1</f>
        <v>180</v>
      </c>
      <c r="B306" s="147" t="s">
        <v>1321</v>
      </c>
      <c r="C306" s="201" t="s">
        <v>1002</v>
      </c>
      <c r="D306" s="201" t="s">
        <v>1002</v>
      </c>
      <c r="E306" s="201" t="s">
        <v>1002</v>
      </c>
      <c r="F306" s="201" t="s">
        <v>1002</v>
      </c>
      <c r="G306" s="201" t="s">
        <v>1002</v>
      </c>
    </row>
    <row r="307" spans="1:7" s="73" customFormat="1" ht="17.25" x14ac:dyDescent="0.25">
      <c r="A307" s="143">
        <f>A306+0.01</f>
        <v>180.01</v>
      </c>
      <c r="B307" s="165" t="s">
        <v>806</v>
      </c>
      <c r="C307" s="200"/>
      <c r="D307" s="200"/>
      <c r="E307" s="200"/>
      <c r="F307" s="200"/>
      <c r="G307" s="237"/>
    </row>
    <row r="308" spans="1:7" s="73" customFormat="1" ht="30" x14ac:dyDescent="0.25">
      <c r="A308" s="143">
        <f>A307+0.01</f>
        <v>180.01999999999998</v>
      </c>
      <c r="B308" s="165" t="s">
        <v>1053</v>
      </c>
      <c r="C308" s="200"/>
      <c r="D308" s="200"/>
      <c r="E308" s="200"/>
      <c r="F308" s="200"/>
      <c r="G308" s="237"/>
    </row>
    <row r="309" spans="1:7" s="73" customFormat="1" ht="30" x14ac:dyDescent="0.25">
      <c r="A309" s="143">
        <f>A308+0.01</f>
        <v>180.02999999999997</v>
      </c>
      <c r="B309" s="165" t="s">
        <v>1054</v>
      </c>
      <c r="C309" s="200"/>
      <c r="D309" s="200"/>
      <c r="E309" s="200"/>
      <c r="F309" s="200"/>
      <c r="G309" s="237"/>
    </row>
    <row r="310" spans="1:7" s="73" customFormat="1" ht="45" x14ac:dyDescent="0.25">
      <c r="A310" s="143">
        <f>A306+1</f>
        <v>181</v>
      </c>
      <c r="B310" s="140" t="s">
        <v>1322</v>
      </c>
      <c r="C310" s="200"/>
      <c r="D310" s="200"/>
      <c r="E310" s="200"/>
      <c r="F310" s="200"/>
      <c r="G310" s="237"/>
    </row>
    <row r="311" spans="1:7" s="73" customFormat="1" ht="15" customHeight="1" x14ac:dyDescent="0.25">
      <c r="A311" s="309" t="s">
        <v>2</v>
      </c>
      <c r="B311" s="310"/>
      <c r="C311" s="310"/>
      <c r="D311" s="310"/>
      <c r="E311" s="310"/>
      <c r="F311" s="310"/>
      <c r="G311" s="311"/>
    </row>
    <row r="312" spans="1:7" s="73" customFormat="1" ht="30" x14ac:dyDescent="0.25">
      <c r="A312" s="143">
        <f>A310+1</f>
        <v>182</v>
      </c>
      <c r="B312" s="140" t="s">
        <v>1323</v>
      </c>
      <c r="C312" s="200"/>
      <c r="D312" s="200"/>
      <c r="E312" s="200"/>
      <c r="F312" s="200"/>
      <c r="G312" s="237"/>
    </row>
    <row r="313" spans="1:7" s="73" customFormat="1" ht="43.35" customHeight="1" x14ac:dyDescent="0.25">
      <c r="A313" s="143">
        <f>A312+1</f>
        <v>183</v>
      </c>
      <c r="B313" s="140" t="s">
        <v>1324</v>
      </c>
      <c r="C313" s="200"/>
      <c r="D313" s="200"/>
      <c r="E313" s="200"/>
      <c r="F313" s="200"/>
      <c r="G313" s="237"/>
    </row>
    <row r="314" spans="1:7" s="73" customFormat="1" ht="15" customHeight="1" x14ac:dyDescent="0.25">
      <c r="A314" s="300" t="s">
        <v>742</v>
      </c>
      <c r="B314" s="301"/>
      <c r="C314" s="301"/>
      <c r="D314" s="301"/>
      <c r="E314" s="301"/>
      <c r="F314" s="301"/>
      <c r="G314" s="302"/>
    </row>
    <row r="315" spans="1:7" s="73" customFormat="1" ht="45" x14ac:dyDescent="0.25">
      <c r="A315" s="143">
        <f>A313+1</f>
        <v>184</v>
      </c>
      <c r="B315" s="149" t="s">
        <v>1325</v>
      </c>
      <c r="C315" s="200"/>
      <c r="D315" s="200"/>
      <c r="E315" s="200"/>
      <c r="F315" s="200"/>
      <c r="G315" s="237"/>
    </row>
    <row r="316" spans="1:7" s="73" customFormat="1" ht="65.25" customHeight="1" x14ac:dyDescent="0.25">
      <c r="A316" s="143">
        <f>A315+1</f>
        <v>185</v>
      </c>
      <c r="B316" s="149" t="s">
        <v>1326</v>
      </c>
      <c r="C316" s="200"/>
      <c r="D316" s="200"/>
      <c r="E316" s="200"/>
      <c r="F316" s="200"/>
      <c r="G316" s="237"/>
    </row>
    <row r="317" spans="1:7" s="73" customFormat="1" ht="30" x14ac:dyDescent="0.25">
      <c r="A317" s="143">
        <f t="shared" ref="A317:A320" si="27">A316+1</f>
        <v>186</v>
      </c>
      <c r="B317" s="149" t="s">
        <v>1327</v>
      </c>
      <c r="C317" s="200"/>
      <c r="D317" s="200"/>
      <c r="E317" s="200"/>
      <c r="F317" s="200"/>
      <c r="G317" s="237"/>
    </row>
    <row r="318" spans="1:7" s="73" customFormat="1" ht="30" x14ac:dyDescent="0.25">
      <c r="A318" s="143">
        <f t="shared" si="27"/>
        <v>187</v>
      </c>
      <c r="B318" s="149" t="s">
        <v>1328</v>
      </c>
      <c r="C318" s="200"/>
      <c r="D318" s="200"/>
      <c r="E318" s="200"/>
      <c r="F318" s="200"/>
      <c r="G318" s="237"/>
    </row>
    <row r="319" spans="1:7" s="73" customFormat="1" ht="30" x14ac:dyDescent="0.25">
      <c r="A319" s="143">
        <f t="shared" si="27"/>
        <v>188</v>
      </c>
      <c r="B319" s="149" t="s">
        <v>1329</v>
      </c>
      <c r="C319" s="200"/>
      <c r="D319" s="200"/>
      <c r="E319" s="200"/>
      <c r="F319" s="200"/>
      <c r="G319" s="237"/>
    </row>
    <row r="320" spans="1:7" s="73" customFormat="1" ht="60" x14ac:dyDescent="0.25">
      <c r="A320" s="143">
        <f t="shared" si="27"/>
        <v>189</v>
      </c>
      <c r="B320" s="149" t="s">
        <v>1330</v>
      </c>
      <c r="C320" s="200"/>
      <c r="D320" s="200"/>
      <c r="E320" s="200"/>
      <c r="F320" s="200"/>
      <c r="G320" s="237"/>
    </row>
    <row r="321" spans="1:7" s="73" customFormat="1" ht="15" customHeight="1" x14ac:dyDescent="0.25">
      <c r="A321" s="300" t="s">
        <v>46</v>
      </c>
      <c r="B321" s="301"/>
      <c r="C321" s="301"/>
      <c r="D321" s="301"/>
      <c r="E321" s="301"/>
      <c r="F321" s="301"/>
      <c r="G321" s="302"/>
    </row>
    <row r="322" spans="1:7" s="73" customFormat="1" ht="30" x14ac:dyDescent="0.25">
      <c r="A322" s="143">
        <f>A320+1</f>
        <v>190</v>
      </c>
      <c r="B322" s="138" t="s">
        <v>1331</v>
      </c>
      <c r="C322" s="201" t="s">
        <v>1002</v>
      </c>
      <c r="D322" s="201" t="s">
        <v>1002</v>
      </c>
      <c r="E322" s="201" t="s">
        <v>1002</v>
      </c>
      <c r="F322" s="201" t="s">
        <v>1002</v>
      </c>
      <c r="G322" s="201" t="s">
        <v>1002</v>
      </c>
    </row>
    <row r="323" spans="1:7" s="73" customFormat="1" ht="17.25" x14ac:dyDescent="0.25">
      <c r="A323" s="143">
        <f>A322+0.01</f>
        <v>190.01</v>
      </c>
      <c r="B323" s="160" t="s">
        <v>807</v>
      </c>
      <c r="C323" s="200"/>
      <c r="D323" s="200"/>
      <c r="E323" s="200"/>
      <c r="F323" s="200"/>
      <c r="G323" s="237"/>
    </row>
    <row r="324" spans="1:7" s="73" customFormat="1" ht="30" x14ac:dyDescent="0.25">
      <c r="A324" s="143">
        <f>A323+0.01</f>
        <v>190.01999999999998</v>
      </c>
      <c r="B324" s="160" t="s">
        <v>1055</v>
      </c>
      <c r="C324" s="200"/>
      <c r="D324" s="200"/>
      <c r="E324" s="200"/>
      <c r="F324" s="200"/>
      <c r="G324" s="237"/>
    </row>
    <row r="325" spans="1:7" s="73" customFormat="1" ht="17.25" x14ac:dyDescent="0.25">
      <c r="A325" s="143">
        <f t="shared" ref="A325:A327" si="28">A324+0.01</f>
        <v>190.02999999999997</v>
      </c>
      <c r="B325" s="160" t="s">
        <v>1058</v>
      </c>
      <c r="C325" s="200"/>
      <c r="D325" s="200"/>
      <c r="E325" s="200"/>
      <c r="F325" s="200"/>
      <c r="G325" s="237"/>
    </row>
    <row r="326" spans="1:7" s="73" customFormat="1" ht="17.25" x14ac:dyDescent="0.25">
      <c r="A326" s="143">
        <f t="shared" si="28"/>
        <v>190.03999999999996</v>
      </c>
      <c r="B326" s="160" t="s">
        <v>1057</v>
      </c>
      <c r="C326" s="200"/>
      <c r="D326" s="200"/>
      <c r="E326" s="200"/>
      <c r="F326" s="200"/>
      <c r="G326" s="237"/>
    </row>
    <row r="327" spans="1:7" s="73" customFormat="1" ht="17.25" x14ac:dyDescent="0.25">
      <c r="A327" s="143">
        <f t="shared" si="28"/>
        <v>190.04999999999995</v>
      </c>
      <c r="B327" s="160" t="s">
        <v>1056</v>
      </c>
      <c r="C327" s="200"/>
      <c r="D327" s="200"/>
      <c r="E327" s="200"/>
      <c r="F327" s="200"/>
      <c r="G327" s="237"/>
    </row>
    <row r="328" spans="1:7" s="73" customFormat="1" ht="30" customHeight="1" x14ac:dyDescent="0.25">
      <c r="A328" s="143">
        <f>A322+1</f>
        <v>191</v>
      </c>
      <c r="B328" s="151" t="s">
        <v>1332</v>
      </c>
      <c r="C328" s="200"/>
      <c r="D328" s="200"/>
      <c r="E328" s="200"/>
      <c r="F328" s="200"/>
      <c r="G328" s="237"/>
    </row>
    <row r="329" spans="1:7" s="73" customFormat="1" ht="30" x14ac:dyDescent="0.25">
      <c r="A329" s="143">
        <f>A328+1</f>
        <v>192</v>
      </c>
      <c r="B329" s="140" t="s">
        <v>1333</v>
      </c>
      <c r="C329" s="200"/>
      <c r="D329" s="200"/>
      <c r="E329" s="200"/>
      <c r="F329" s="200"/>
      <c r="G329" s="237"/>
    </row>
    <row r="330" spans="1:7" s="73" customFormat="1" ht="30" x14ac:dyDescent="0.25">
      <c r="A330" s="143">
        <f>A329+1</f>
        <v>193</v>
      </c>
      <c r="B330" s="140" t="s">
        <v>1334</v>
      </c>
      <c r="C330" s="200"/>
      <c r="D330" s="200"/>
      <c r="E330" s="200"/>
      <c r="F330" s="200"/>
      <c r="G330" s="237"/>
    </row>
    <row r="331" spans="1:7" s="73" customFormat="1" ht="28.5" customHeight="1" x14ac:dyDescent="0.25">
      <c r="A331" s="143">
        <f t="shared" ref="A331:A336" si="29">A330+1</f>
        <v>194</v>
      </c>
      <c r="B331" s="140" t="s">
        <v>1335</v>
      </c>
      <c r="C331" s="200"/>
      <c r="D331" s="200"/>
      <c r="E331" s="200"/>
      <c r="F331" s="200"/>
      <c r="G331" s="237"/>
    </row>
    <row r="332" spans="1:7" s="73" customFormat="1" ht="30" x14ac:dyDescent="0.25">
      <c r="A332" s="143">
        <f t="shared" si="29"/>
        <v>195</v>
      </c>
      <c r="B332" s="140" t="s">
        <v>1336</v>
      </c>
      <c r="C332" s="200"/>
      <c r="D332" s="200"/>
      <c r="E332" s="200"/>
      <c r="F332" s="200"/>
      <c r="G332" s="237"/>
    </row>
    <row r="333" spans="1:7" s="73" customFormat="1" ht="30" x14ac:dyDescent="0.25">
      <c r="A333" s="143">
        <f t="shared" si="29"/>
        <v>196</v>
      </c>
      <c r="B333" s="140" t="s">
        <v>1337</v>
      </c>
      <c r="C333" s="200"/>
      <c r="D333" s="200"/>
      <c r="E333" s="200"/>
      <c r="F333" s="200"/>
      <c r="G333" s="237"/>
    </row>
    <row r="334" spans="1:7" s="73" customFormat="1" ht="30" x14ac:dyDescent="0.25">
      <c r="A334" s="143">
        <f t="shared" si="29"/>
        <v>197</v>
      </c>
      <c r="B334" s="140" t="s">
        <v>1338</v>
      </c>
      <c r="C334" s="200"/>
      <c r="D334" s="200"/>
      <c r="E334" s="200"/>
      <c r="F334" s="200"/>
      <c r="G334" s="237"/>
    </row>
    <row r="335" spans="1:7" s="73" customFormat="1" ht="30" x14ac:dyDescent="0.25">
      <c r="A335" s="143">
        <f t="shared" si="29"/>
        <v>198</v>
      </c>
      <c r="B335" s="140" t="s">
        <v>1339</v>
      </c>
      <c r="C335" s="200"/>
      <c r="D335" s="200"/>
      <c r="E335" s="200"/>
      <c r="F335" s="200"/>
      <c r="G335" s="237"/>
    </row>
    <row r="336" spans="1:7" s="73" customFormat="1" ht="45" x14ac:dyDescent="0.25">
      <c r="A336" s="143">
        <f t="shared" si="29"/>
        <v>199</v>
      </c>
      <c r="B336" s="140" t="s">
        <v>1789</v>
      </c>
      <c r="C336" s="200"/>
      <c r="D336" s="200"/>
      <c r="E336" s="200"/>
      <c r="F336" s="200"/>
      <c r="G336" s="237"/>
    </row>
    <row r="337" spans="1:7" s="73" customFormat="1" ht="45" x14ac:dyDescent="0.25">
      <c r="A337" s="143">
        <f>A336+1</f>
        <v>200</v>
      </c>
      <c r="B337" s="138" t="s">
        <v>1340</v>
      </c>
      <c r="C337" s="201" t="s">
        <v>1002</v>
      </c>
      <c r="D337" s="201" t="s">
        <v>1002</v>
      </c>
      <c r="E337" s="201" t="s">
        <v>1002</v>
      </c>
      <c r="F337" s="201" t="s">
        <v>1002</v>
      </c>
      <c r="G337" s="201" t="s">
        <v>1002</v>
      </c>
    </row>
    <row r="338" spans="1:7" s="73" customFormat="1" ht="17.25" x14ac:dyDescent="0.25">
      <c r="A338" s="143">
        <f>A337+0.01</f>
        <v>200.01</v>
      </c>
      <c r="B338" s="160" t="s">
        <v>808</v>
      </c>
      <c r="C338" s="200"/>
      <c r="D338" s="200"/>
      <c r="E338" s="200"/>
      <c r="F338" s="200"/>
      <c r="G338" s="237"/>
    </row>
    <row r="339" spans="1:7" s="73" customFormat="1" ht="17.25" x14ac:dyDescent="0.25">
      <c r="A339" s="143">
        <f>A338+0.01</f>
        <v>200.01999999999998</v>
      </c>
      <c r="B339" s="160" t="s">
        <v>809</v>
      </c>
      <c r="C339" s="200"/>
      <c r="D339" s="200"/>
      <c r="E339" s="200"/>
      <c r="F339" s="200"/>
      <c r="G339" s="237"/>
    </row>
    <row r="340" spans="1:7" s="73" customFormat="1" ht="17.25" x14ac:dyDescent="0.25">
      <c r="A340" s="143">
        <f>A339+0.01</f>
        <v>200.02999999999997</v>
      </c>
      <c r="B340" s="160" t="s">
        <v>810</v>
      </c>
      <c r="C340" s="200"/>
      <c r="D340" s="200"/>
      <c r="E340" s="200"/>
      <c r="F340" s="200"/>
      <c r="G340" s="237"/>
    </row>
    <row r="341" spans="1:7" s="73" customFormat="1" ht="17.25" x14ac:dyDescent="0.25">
      <c r="A341" s="143">
        <f>A340+0.01</f>
        <v>200.03999999999996</v>
      </c>
      <c r="B341" s="160" t="s">
        <v>811</v>
      </c>
      <c r="C341" s="200"/>
      <c r="D341" s="200"/>
      <c r="E341" s="200"/>
      <c r="F341" s="200"/>
      <c r="G341" s="237"/>
    </row>
    <row r="342" spans="1:7" s="73" customFormat="1" ht="17.25" x14ac:dyDescent="0.25">
      <c r="A342" s="143">
        <f>A341+0.01</f>
        <v>200.04999999999995</v>
      </c>
      <c r="B342" s="160" t="s">
        <v>1059</v>
      </c>
      <c r="C342" s="200"/>
      <c r="D342" s="200"/>
      <c r="E342" s="200"/>
      <c r="F342" s="200"/>
      <c r="G342" s="237"/>
    </row>
    <row r="343" spans="1:7" s="73" customFormat="1" ht="30" x14ac:dyDescent="0.25">
      <c r="A343" s="143">
        <f>A337+1</f>
        <v>201</v>
      </c>
      <c r="B343" s="140" t="s">
        <v>1341</v>
      </c>
      <c r="C343" s="200"/>
      <c r="D343" s="200"/>
      <c r="E343" s="200"/>
      <c r="F343" s="200"/>
      <c r="G343" s="237"/>
    </row>
    <row r="344" spans="1:7" s="73" customFormat="1" ht="30" customHeight="1" x14ac:dyDescent="0.25">
      <c r="A344" s="143">
        <f>A343+1</f>
        <v>202</v>
      </c>
      <c r="B344" s="140" t="s">
        <v>1342</v>
      </c>
      <c r="C344" s="200"/>
      <c r="D344" s="200"/>
      <c r="E344" s="200"/>
      <c r="F344" s="200"/>
      <c r="G344" s="237"/>
    </row>
    <row r="345" spans="1:7" s="73" customFormat="1" ht="60" x14ac:dyDescent="0.25">
      <c r="A345" s="143">
        <f>A344+1</f>
        <v>203</v>
      </c>
      <c r="B345" s="140" t="s">
        <v>1343</v>
      </c>
      <c r="C345" s="200"/>
      <c r="D345" s="200"/>
      <c r="E345" s="200"/>
      <c r="F345" s="200"/>
      <c r="G345" s="237"/>
    </row>
    <row r="346" spans="1:7" s="73" customFormat="1" ht="15" customHeight="1" x14ac:dyDescent="0.25">
      <c r="A346" s="300" t="s">
        <v>47</v>
      </c>
      <c r="B346" s="301"/>
      <c r="C346" s="301"/>
      <c r="D346" s="301"/>
      <c r="E346" s="301"/>
      <c r="F346" s="301"/>
      <c r="G346" s="302"/>
    </row>
    <row r="347" spans="1:7" s="73" customFormat="1" ht="45" x14ac:dyDescent="0.25">
      <c r="A347" s="143">
        <f>A345+1</f>
        <v>204</v>
      </c>
      <c r="B347" s="140" t="s">
        <v>1344</v>
      </c>
      <c r="C347" s="200"/>
      <c r="D347" s="200"/>
      <c r="E347" s="200"/>
      <c r="F347" s="200"/>
      <c r="G347" s="237"/>
    </row>
    <row r="348" spans="1:7" s="73" customFormat="1" ht="45" x14ac:dyDescent="0.25">
      <c r="A348" s="143">
        <f t="shared" ref="A348:A351" si="30">A347+1</f>
        <v>205</v>
      </c>
      <c r="B348" s="140" t="s">
        <v>1345</v>
      </c>
      <c r="C348" s="200"/>
      <c r="D348" s="200"/>
      <c r="E348" s="200"/>
      <c r="F348" s="200"/>
      <c r="G348" s="237"/>
    </row>
    <row r="349" spans="1:7" s="73" customFormat="1" ht="30" customHeight="1" x14ac:dyDescent="0.25">
      <c r="A349" s="143">
        <f t="shared" si="30"/>
        <v>206</v>
      </c>
      <c r="B349" s="140" t="s">
        <v>1346</v>
      </c>
      <c r="C349" s="200"/>
      <c r="D349" s="200"/>
      <c r="E349" s="200"/>
      <c r="F349" s="200"/>
      <c r="G349" s="237"/>
    </row>
    <row r="350" spans="1:7" s="73" customFormat="1" ht="30" x14ac:dyDescent="0.25">
      <c r="A350" s="143">
        <f t="shared" si="30"/>
        <v>207</v>
      </c>
      <c r="B350" s="140" t="s">
        <v>1347</v>
      </c>
      <c r="C350" s="200"/>
      <c r="D350" s="200"/>
      <c r="E350" s="200"/>
      <c r="F350" s="200"/>
      <c r="G350" s="237"/>
    </row>
    <row r="351" spans="1:7" s="73" customFormat="1" ht="30" x14ac:dyDescent="0.25">
      <c r="A351" s="143">
        <f t="shared" si="30"/>
        <v>208</v>
      </c>
      <c r="B351" s="140" t="s">
        <v>1348</v>
      </c>
      <c r="C351" s="200"/>
      <c r="D351" s="200"/>
      <c r="E351" s="200"/>
      <c r="F351" s="200"/>
      <c r="G351" s="237"/>
    </row>
    <row r="352" spans="1:7" s="73" customFormat="1" ht="15" customHeight="1" x14ac:dyDescent="0.25">
      <c r="A352" s="300" t="s">
        <v>48</v>
      </c>
      <c r="B352" s="301"/>
      <c r="C352" s="301"/>
      <c r="D352" s="301"/>
      <c r="E352" s="301"/>
      <c r="F352" s="301"/>
      <c r="G352" s="302"/>
    </row>
    <row r="353" spans="1:7" s="73" customFormat="1" ht="30" x14ac:dyDescent="0.25">
      <c r="A353" s="143">
        <f>A351+1</f>
        <v>209</v>
      </c>
      <c r="B353" s="140" t="s">
        <v>1349</v>
      </c>
      <c r="C353" s="200"/>
      <c r="D353" s="200"/>
      <c r="E353" s="200"/>
      <c r="F353" s="200"/>
      <c r="G353" s="237"/>
    </row>
    <row r="354" spans="1:7" s="73" customFormat="1" ht="45" x14ac:dyDescent="0.25">
      <c r="A354" s="143">
        <f>A353+1</f>
        <v>210</v>
      </c>
      <c r="B354" s="140" t="s">
        <v>1350</v>
      </c>
      <c r="C354" s="200"/>
      <c r="D354" s="200"/>
      <c r="E354" s="200"/>
      <c r="F354" s="200"/>
      <c r="G354" s="237"/>
    </row>
    <row r="355" spans="1:7" s="73" customFormat="1" ht="30" x14ac:dyDescent="0.25">
      <c r="A355" s="143">
        <f>A354+1</f>
        <v>211</v>
      </c>
      <c r="B355" s="140" t="s">
        <v>1351</v>
      </c>
      <c r="C355" s="200"/>
      <c r="D355" s="200"/>
      <c r="E355" s="200"/>
      <c r="F355" s="200"/>
      <c r="G355" s="237"/>
    </row>
    <row r="356" spans="1:7" s="73" customFormat="1" ht="30" x14ac:dyDescent="0.25">
      <c r="A356" s="143">
        <f t="shared" ref="A356" si="31">A355+1</f>
        <v>212</v>
      </c>
      <c r="B356" s="140" t="s">
        <v>1352</v>
      </c>
      <c r="C356" s="200"/>
      <c r="D356" s="200"/>
      <c r="E356" s="200"/>
      <c r="F356" s="200"/>
      <c r="G356" s="237"/>
    </row>
    <row r="357" spans="1:7" s="73" customFormat="1" ht="30" x14ac:dyDescent="0.25">
      <c r="A357" s="143">
        <f>A356+1</f>
        <v>213</v>
      </c>
      <c r="B357" s="140" t="s">
        <v>1353</v>
      </c>
      <c r="C357" s="200"/>
      <c r="D357" s="200"/>
      <c r="E357" s="200"/>
      <c r="F357" s="200"/>
      <c r="G357" s="237"/>
    </row>
    <row r="358" spans="1:7" s="73" customFormat="1" ht="15" customHeight="1" x14ac:dyDescent="0.25">
      <c r="A358" s="300" t="s">
        <v>1768</v>
      </c>
      <c r="B358" s="301"/>
      <c r="C358" s="301"/>
      <c r="D358" s="301"/>
      <c r="E358" s="301"/>
      <c r="F358" s="301"/>
      <c r="G358" s="302"/>
    </row>
    <row r="359" spans="1:7" s="73" customFormat="1" ht="30" x14ac:dyDescent="0.25">
      <c r="A359" s="143">
        <f>A357+1</f>
        <v>214</v>
      </c>
      <c r="B359" s="140" t="s">
        <v>1354</v>
      </c>
      <c r="C359" s="200"/>
      <c r="D359" s="200"/>
      <c r="E359" s="200"/>
      <c r="F359" s="200"/>
      <c r="G359" s="237"/>
    </row>
    <row r="360" spans="1:7" s="73" customFormat="1" ht="30" customHeight="1" x14ac:dyDescent="0.25">
      <c r="A360" s="143">
        <f>A359+1</f>
        <v>215</v>
      </c>
      <c r="B360" s="140" t="s">
        <v>1355</v>
      </c>
      <c r="C360" s="200"/>
      <c r="D360" s="200"/>
      <c r="E360" s="200"/>
      <c r="F360" s="200"/>
      <c r="G360" s="237"/>
    </row>
    <row r="361" spans="1:7" s="73" customFormat="1" ht="59.85" customHeight="1" x14ac:dyDescent="0.25">
      <c r="A361" s="143">
        <f t="shared" ref="A361:A362" si="32">A360+1</f>
        <v>216</v>
      </c>
      <c r="B361" s="140" t="s">
        <v>1356</v>
      </c>
      <c r="C361" s="200"/>
      <c r="D361" s="200"/>
      <c r="E361" s="200"/>
      <c r="F361" s="200"/>
      <c r="G361" s="237"/>
    </row>
    <row r="362" spans="1:7" s="73" customFormat="1" ht="45" x14ac:dyDescent="0.25">
      <c r="A362" s="143">
        <f t="shared" si="32"/>
        <v>217</v>
      </c>
      <c r="B362" s="140" t="s">
        <v>1357</v>
      </c>
      <c r="C362" s="200"/>
      <c r="D362" s="200"/>
      <c r="E362" s="200"/>
      <c r="F362" s="200"/>
      <c r="G362" s="237"/>
    </row>
    <row r="363" spans="1:7" s="73" customFormat="1" ht="15" customHeight="1" x14ac:dyDescent="0.25">
      <c r="A363" s="306" t="s">
        <v>49</v>
      </c>
      <c r="B363" s="307"/>
      <c r="C363" s="307"/>
      <c r="D363" s="307"/>
      <c r="E363" s="307"/>
      <c r="F363" s="307"/>
      <c r="G363" s="308"/>
    </row>
    <row r="364" spans="1:7" s="73" customFormat="1" ht="30" x14ac:dyDescent="0.25">
      <c r="A364" s="143">
        <f>A362+1</f>
        <v>218</v>
      </c>
      <c r="B364" s="140" t="s">
        <v>1358</v>
      </c>
      <c r="C364" s="200"/>
      <c r="D364" s="200"/>
      <c r="E364" s="200"/>
      <c r="F364" s="200"/>
      <c r="G364" s="237"/>
    </row>
    <row r="365" spans="1:7" s="73" customFormat="1" ht="30" x14ac:dyDescent="0.25">
      <c r="A365" s="143">
        <f>A364+1</f>
        <v>219</v>
      </c>
      <c r="B365" s="140" t="s">
        <v>1359</v>
      </c>
      <c r="C365" s="200"/>
      <c r="D365" s="200"/>
      <c r="E365" s="200"/>
      <c r="F365" s="200"/>
      <c r="G365" s="237"/>
    </row>
    <row r="366" spans="1:7" s="73" customFormat="1" ht="30" x14ac:dyDescent="0.25">
      <c r="A366" s="143">
        <f t="shared" ref="A366:A376" si="33">A365+1</f>
        <v>220</v>
      </c>
      <c r="B366" s="140" t="s">
        <v>1360</v>
      </c>
      <c r="C366" s="200"/>
      <c r="D366" s="200"/>
      <c r="E366" s="200"/>
      <c r="F366" s="200"/>
      <c r="G366" s="237"/>
    </row>
    <row r="367" spans="1:7" s="73" customFormat="1" ht="17.25" x14ac:dyDescent="0.25">
      <c r="A367" s="143">
        <f t="shared" si="33"/>
        <v>221</v>
      </c>
      <c r="B367" s="140" t="s">
        <v>1361</v>
      </c>
      <c r="C367" s="200"/>
      <c r="D367" s="200"/>
      <c r="E367" s="200"/>
      <c r="F367" s="200"/>
      <c r="G367" s="237"/>
    </row>
    <row r="368" spans="1:7" s="73" customFormat="1" ht="30" x14ac:dyDescent="0.25">
      <c r="A368" s="143">
        <f t="shared" si="33"/>
        <v>222</v>
      </c>
      <c r="B368" s="140" t="s">
        <v>1362</v>
      </c>
      <c r="C368" s="200"/>
      <c r="D368" s="200"/>
      <c r="E368" s="200"/>
      <c r="F368" s="200"/>
      <c r="G368" s="237"/>
    </row>
    <row r="369" spans="1:7" s="73" customFormat="1" ht="30" x14ac:dyDescent="0.25">
      <c r="A369" s="143">
        <f t="shared" si="33"/>
        <v>223</v>
      </c>
      <c r="B369" s="140" t="s">
        <v>1363</v>
      </c>
      <c r="C369" s="200"/>
      <c r="D369" s="200"/>
      <c r="E369" s="200"/>
      <c r="F369" s="200"/>
      <c r="G369" s="237"/>
    </row>
    <row r="370" spans="1:7" s="73" customFormat="1" ht="30" x14ac:dyDescent="0.25">
      <c r="A370" s="143">
        <f t="shared" si="33"/>
        <v>224</v>
      </c>
      <c r="B370" s="140" t="s">
        <v>1364</v>
      </c>
      <c r="C370" s="200"/>
      <c r="D370" s="200"/>
      <c r="E370" s="200"/>
      <c r="F370" s="200"/>
      <c r="G370" s="237"/>
    </row>
    <row r="371" spans="1:7" s="73" customFormat="1" ht="30" x14ac:dyDescent="0.25">
      <c r="A371" s="143">
        <f t="shared" si="33"/>
        <v>225</v>
      </c>
      <c r="B371" s="140" t="s">
        <v>1365</v>
      </c>
      <c r="C371" s="200"/>
      <c r="D371" s="200"/>
      <c r="E371" s="200"/>
      <c r="F371" s="200"/>
      <c r="G371" s="237"/>
    </row>
    <row r="372" spans="1:7" s="73" customFormat="1" ht="30" x14ac:dyDescent="0.25">
      <c r="A372" s="143">
        <f t="shared" si="33"/>
        <v>226</v>
      </c>
      <c r="B372" s="140" t="s">
        <v>1366</v>
      </c>
      <c r="C372" s="200"/>
      <c r="D372" s="200"/>
      <c r="E372" s="200"/>
      <c r="F372" s="200"/>
      <c r="G372" s="237"/>
    </row>
    <row r="373" spans="1:7" s="73" customFormat="1" ht="49.5" customHeight="1" x14ac:dyDescent="0.25">
      <c r="A373" s="143">
        <f t="shared" si="33"/>
        <v>227</v>
      </c>
      <c r="B373" s="140" t="s">
        <v>1367</v>
      </c>
      <c r="C373" s="200"/>
      <c r="D373" s="200"/>
      <c r="E373" s="200"/>
      <c r="F373" s="200"/>
      <c r="G373" s="237"/>
    </row>
    <row r="374" spans="1:7" s="73" customFormat="1" ht="30" x14ac:dyDescent="0.25">
      <c r="A374" s="143">
        <f t="shared" si="33"/>
        <v>228</v>
      </c>
      <c r="B374" s="140" t="s">
        <v>1368</v>
      </c>
      <c r="C374" s="200"/>
      <c r="D374" s="200"/>
      <c r="E374" s="200"/>
      <c r="F374" s="200"/>
      <c r="G374" s="237"/>
    </row>
    <row r="375" spans="1:7" s="73" customFormat="1" ht="30" x14ac:dyDescent="0.25">
      <c r="A375" s="143">
        <f t="shared" si="33"/>
        <v>229</v>
      </c>
      <c r="B375" s="140" t="s">
        <v>1369</v>
      </c>
      <c r="C375" s="200"/>
      <c r="D375" s="200"/>
      <c r="E375" s="200"/>
      <c r="F375" s="200"/>
      <c r="G375" s="237"/>
    </row>
    <row r="376" spans="1:7" s="73" customFormat="1" ht="30" x14ac:dyDescent="0.25">
      <c r="A376" s="143">
        <f t="shared" si="33"/>
        <v>230</v>
      </c>
      <c r="B376" s="140" t="s">
        <v>1370</v>
      </c>
      <c r="C376" s="200"/>
      <c r="D376" s="200"/>
      <c r="E376" s="200"/>
      <c r="F376" s="200"/>
      <c r="G376" s="237"/>
    </row>
    <row r="377" spans="1:7" s="73" customFormat="1" ht="15" customHeight="1" x14ac:dyDescent="0.25">
      <c r="A377" s="306" t="s">
        <v>1022</v>
      </c>
      <c r="B377" s="307"/>
      <c r="C377" s="307"/>
      <c r="D377" s="307"/>
      <c r="E377" s="307"/>
      <c r="F377" s="307"/>
      <c r="G377" s="308"/>
    </row>
    <row r="378" spans="1:7" s="73" customFormat="1" ht="45" x14ac:dyDescent="0.25">
      <c r="A378" s="143">
        <f>A376+1</f>
        <v>231</v>
      </c>
      <c r="B378" s="140" t="s">
        <v>1371</v>
      </c>
      <c r="C378" s="200"/>
      <c r="D378" s="200"/>
      <c r="E378" s="200"/>
      <c r="F378" s="200"/>
      <c r="G378" s="237"/>
    </row>
    <row r="379" spans="1:7" s="73" customFormat="1" ht="30" customHeight="1" x14ac:dyDescent="0.25">
      <c r="A379" s="143">
        <f>A378+1</f>
        <v>232</v>
      </c>
      <c r="B379" s="140" t="s">
        <v>1372</v>
      </c>
      <c r="C379" s="200"/>
      <c r="D379" s="200"/>
      <c r="E379" s="200"/>
      <c r="F379" s="200"/>
      <c r="G379" s="237"/>
    </row>
    <row r="380" spans="1:7" s="73" customFormat="1" ht="30" x14ac:dyDescent="0.25">
      <c r="A380" s="143">
        <f>A379+1</f>
        <v>233</v>
      </c>
      <c r="B380" s="149" t="s">
        <v>1373</v>
      </c>
      <c r="C380" s="201" t="s">
        <v>1002</v>
      </c>
      <c r="D380" s="201" t="s">
        <v>1002</v>
      </c>
      <c r="E380" s="201" t="s">
        <v>1002</v>
      </c>
      <c r="F380" s="201" t="s">
        <v>1002</v>
      </c>
      <c r="G380" s="201" t="s">
        <v>1002</v>
      </c>
    </row>
    <row r="381" spans="1:7" s="73" customFormat="1" ht="17.25" x14ac:dyDescent="0.25">
      <c r="A381" s="143">
        <f>A380+0.01</f>
        <v>233.01</v>
      </c>
      <c r="B381" s="162" t="s">
        <v>891</v>
      </c>
      <c r="C381" s="200"/>
      <c r="D381" s="200"/>
      <c r="E381" s="200"/>
      <c r="F381" s="200"/>
      <c r="G381" s="237"/>
    </row>
    <row r="382" spans="1:7" s="73" customFormat="1" ht="17.25" x14ac:dyDescent="0.25">
      <c r="A382" s="143">
        <f>A381+0.01</f>
        <v>233.01999999999998</v>
      </c>
      <c r="B382" s="162" t="s">
        <v>812</v>
      </c>
      <c r="C382" s="200"/>
      <c r="D382" s="200"/>
      <c r="E382" s="200"/>
      <c r="F382" s="200"/>
      <c r="G382" s="237"/>
    </row>
    <row r="383" spans="1:7" s="73" customFormat="1" ht="17.25" x14ac:dyDescent="0.25">
      <c r="A383" s="143">
        <f>A382+0.01</f>
        <v>233.02999999999997</v>
      </c>
      <c r="B383" s="162" t="s">
        <v>765</v>
      </c>
      <c r="C383" s="200"/>
      <c r="D383" s="200"/>
      <c r="E383" s="200"/>
      <c r="F383" s="200"/>
      <c r="G383" s="237"/>
    </row>
    <row r="384" spans="1:7" s="73" customFormat="1" ht="60" x14ac:dyDescent="0.25">
      <c r="A384" s="143">
        <f>A380+1</f>
        <v>234</v>
      </c>
      <c r="B384" s="140" t="s">
        <v>1374</v>
      </c>
      <c r="C384" s="200"/>
      <c r="D384" s="200"/>
      <c r="E384" s="200" t="s">
        <v>734</v>
      </c>
      <c r="F384" s="200"/>
      <c r="G384" s="237"/>
    </row>
    <row r="385" spans="1:7" s="73" customFormat="1" ht="32.85" customHeight="1" x14ac:dyDescent="0.25">
      <c r="A385" s="143">
        <f>A384+1</f>
        <v>235</v>
      </c>
      <c r="B385" s="140" t="s">
        <v>1375</v>
      </c>
      <c r="C385" s="200"/>
      <c r="D385" s="200"/>
      <c r="E385" s="200"/>
      <c r="F385" s="200"/>
      <c r="G385" s="237"/>
    </row>
    <row r="386" spans="1:7" s="73" customFormat="1" ht="45" x14ac:dyDescent="0.25">
      <c r="A386" s="143">
        <f>A385+1</f>
        <v>236</v>
      </c>
      <c r="B386" s="140" t="s">
        <v>1376</v>
      </c>
      <c r="C386" s="200"/>
      <c r="D386" s="200"/>
      <c r="E386" s="200"/>
      <c r="F386" s="200"/>
      <c r="G386" s="237"/>
    </row>
    <row r="387" spans="1:7" s="73" customFormat="1" ht="30" x14ac:dyDescent="0.25">
      <c r="A387" s="143">
        <f>A386+1</f>
        <v>237</v>
      </c>
      <c r="B387" s="140" t="s">
        <v>1805</v>
      </c>
      <c r="C387" s="200"/>
      <c r="D387" s="200"/>
      <c r="E387" s="200"/>
      <c r="F387" s="200"/>
      <c r="G387" s="237"/>
    </row>
    <row r="388" spans="1:7" s="73" customFormat="1" ht="45" x14ac:dyDescent="0.25">
      <c r="A388" s="143">
        <f t="shared" ref="A388:A390" si="34">A387+1</f>
        <v>238</v>
      </c>
      <c r="B388" s="140" t="s">
        <v>1377</v>
      </c>
      <c r="C388" s="200"/>
      <c r="D388" s="200"/>
      <c r="E388" s="200"/>
      <c r="F388" s="200"/>
      <c r="G388" s="237"/>
    </row>
    <row r="389" spans="1:7" s="73" customFormat="1" ht="30" x14ac:dyDescent="0.25">
      <c r="A389" s="143">
        <f t="shared" si="34"/>
        <v>239</v>
      </c>
      <c r="B389" s="140" t="s">
        <v>1378</v>
      </c>
      <c r="C389" s="200"/>
      <c r="D389" s="200"/>
      <c r="E389" s="200"/>
      <c r="F389" s="200"/>
      <c r="G389" s="237"/>
    </row>
    <row r="390" spans="1:7" s="73" customFormat="1" ht="30" x14ac:dyDescent="0.25">
      <c r="A390" s="143">
        <f t="shared" si="34"/>
        <v>240</v>
      </c>
      <c r="B390" s="138" t="s">
        <v>1379</v>
      </c>
      <c r="C390" s="201" t="s">
        <v>1002</v>
      </c>
      <c r="D390" s="201" t="s">
        <v>1002</v>
      </c>
      <c r="E390" s="201" t="s">
        <v>1002</v>
      </c>
      <c r="F390" s="201" t="s">
        <v>1002</v>
      </c>
      <c r="G390" s="201" t="s">
        <v>1002</v>
      </c>
    </row>
    <row r="391" spans="1:7" s="73" customFormat="1" ht="17.25" x14ac:dyDescent="0.25">
      <c r="A391" s="143">
        <f>A390+0.01</f>
        <v>240.01</v>
      </c>
      <c r="B391" s="160" t="s">
        <v>813</v>
      </c>
      <c r="C391" s="200"/>
      <c r="D391" s="200"/>
      <c r="E391" s="200"/>
      <c r="F391" s="200"/>
      <c r="G391" s="237"/>
    </row>
    <row r="392" spans="1:7" s="73" customFormat="1" ht="17.25" x14ac:dyDescent="0.25">
      <c r="A392" s="143">
        <f>A391+0.01</f>
        <v>240.01999999999998</v>
      </c>
      <c r="B392" s="160" t="s">
        <v>814</v>
      </c>
      <c r="C392" s="200"/>
      <c r="D392" s="200"/>
      <c r="E392" s="200"/>
      <c r="F392" s="200"/>
      <c r="G392" s="237"/>
    </row>
    <row r="393" spans="1:7" s="73" customFormat="1" ht="45" x14ac:dyDescent="0.25">
      <c r="A393" s="143">
        <f>A390+1</f>
        <v>241</v>
      </c>
      <c r="B393" s="140" t="s">
        <v>1380</v>
      </c>
      <c r="C393" s="200"/>
      <c r="D393" s="200"/>
      <c r="E393" s="200"/>
      <c r="F393" s="200"/>
      <c r="G393" s="237"/>
    </row>
    <row r="394" spans="1:7" s="73" customFormat="1" ht="15" customHeight="1" x14ac:dyDescent="0.25">
      <c r="A394" s="300" t="s">
        <v>51</v>
      </c>
      <c r="B394" s="301"/>
      <c r="C394" s="301"/>
      <c r="D394" s="301"/>
      <c r="E394" s="301"/>
      <c r="F394" s="301"/>
      <c r="G394" s="302"/>
    </row>
    <row r="395" spans="1:7" s="73" customFormat="1" ht="30" x14ac:dyDescent="0.25">
      <c r="A395" s="143">
        <f>A393+1</f>
        <v>242</v>
      </c>
      <c r="B395" s="140" t="s">
        <v>1381</v>
      </c>
      <c r="C395" s="200"/>
      <c r="D395" s="200"/>
      <c r="E395" s="200"/>
      <c r="F395" s="200"/>
      <c r="G395" s="237"/>
    </row>
    <row r="396" spans="1:7" s="73" customFormat="1" ht="30" x14ac:dyDescent="0.25">
      <c r="A396" s="143">
        <f>A395+1</f>
        <v>243</v>
      </c>
      <c r="B396" s="140" t="s">
        <v>1382</v>
      </c>
      <c r="C396" s="200"/>
      <c r="D396" s="200"/>
      <c r="E396" s="200"/>
      <c r="F396" s="200"/>
      <c r="G396" s="237"/>
    </row>
    <row r="397" spans="1:7" s="73" customFormat="1" ht="30" x14ac:dyDescent="0.25">
      <c r="A397" s="143">
        <f t="shared" ref="A397:A399" si="35">A396+1</f>
        <v>244</v>
      </c>
      <c r="B397" s="140" t="s">
        <v>1383</v>
      </c>
      <c r="C397" s="200"/>
      <c r="D397" s="200"/>
      <c r="E397" s="200"/>
      <c r="F397" s="200"/>
      <c r="G397" s="237"/>
    </row>
    <row r="398" spans="1:7" s="73" customFormat="1" ht="30" x14ac:dyDescent="0.25">
      <c r="A398" s="143">
        <f t="shared" si="35"/>
        <v>245</v>
      </c>
      <c r="B398" s="140" t="s">
        <v>1384</v>
      </c>
      <c r="C398" s="200"/>
      <c r="D398" s="200"/>
      <c r="E398" s="200"/>
      <c r="F398" s="200"/>
      <c r="G398" s="237"/>
    </row>
    <row r="399" spans="1:7" s="73" customFormat="1" ht="17.25" x14ac:dyDescent="0.25">
      <c r="A399" s="143">
        <f t="shared" si="35"/>
        <v>246</v>
      </c>
      <c r="B399" s="140" t="s">
        <v>1385</v>
      </c>
      <c r="C399" s="201" t="s">
        <v>1002</v>
      </c>
      <c r="D399" s="201" t="s">
        <v>1002</v>
      </c>
      <c r="E399" s="201" t="s">
        <v>1002</v>
      </c>
      <c r="F399" s="201" t="s">
        <v>1002</v>
      </c>
      <c r="G399" s="201" t="s">
        <v>1002</v>
      </c>
    </row>
    <row r="400" spans="1:7" s="73" customFormat="1" ht="17.25" x14ac:dyDescent="0.25">
      <c r="A400" s="143">
        <f>A399+0.01</f>
        <v>246.01</v>
      </c>
      <c r="B400" s="161" t="s">
        <v>812</v>
      </c>
      <c r="C400" s="200"/>
      <c r="D400" s="200"/>
      <c r="E400" s="200"/>
      <c r="F400" s="200"/>
      <c r="G400" s="237"/>
    </row>
    <row r="401" spans="1:7" s="73" customFormat="1" ht="17.25" x14ac:dyDescent="0.25">
      <c r="A401" s="143">
        <f>A400+0.01</f>
        <v>246.01999999999998</v>
      </c>
      <c r="B401" s="161" t="s">
        <v>998</v>
      </c>
      <c r="C401" s="200"/>
      <c r="D401" s="200"/>
      <c r="E401" s="200"/>
      <c r="F401" s="200"/>
      <c r="G401" s="237"/>
    </row>
    <row r="402" spans="1:7" s="73" customFormat="1" ht="17.25" x14ac:dyDescent="0.25">
      <c r="A402" s="143">
        <f>A401+0.01</f>
        <v>246.02999999999997</v>
      </c>
      <c r="B402" s="161" t="s">
        <v>758</v>
      </c>
      <c r="C402" s="200"/>
      <c r="D402" s="200"/>
      <c r="E402" s="200"/>
      <c r="F402" s="200"/>
      <c r="G402" s="237"/>
    </row>
    <row r="403" spans="1:7" s="73" customFormat="1" ht="17.25" x14ac:dyDescent="0.25">
      <c r="A403" s="143">
        <f>A402+0.01</f>
        <v>246.03999999999996</v>
      </c>
      <c r="B403" s="161" t="s">
        <v>1060</v>
      </c>
      <c r="C403" s="200"/>
      <c r="D403" s="200"/>
      <c r="E403" s="200"/>
      <c r="F403" s="200"/>
      <c r="G403" s="237"/>
    </row>
    <row r="404" spans="1:7" s="73" customFormat="1" ht="30" x14ac:dyDescent="0.25">
      <c r="A404" s="143">
        <f>A399+1</f>
        <v>247</v>
      </c>
      <c r="B404" s="140" t="s">
        <v>1386</v>
      </c>
      <c r="C404" s="200"/>
      <c r="D404" s="200"/>
      <c r="E404" s="200"/>
      <c r="F404" s="200"/>
      <c r="G404" s="237"/>
    </row>
    <row r="405" spans="1:7" s="73" customFormat="1" ht="15" customHeight="1" x14ac:dyDescent="0.25">
      <c r="A405" s="300" t="s">
        <v>50</v>
      </c>
      <c r="B405" s="301"/>
      <c r="C405" s="301"/>
      <c r="D405" s="301"/>
      <c r="E405" s="301"/>
      <c r="F405" s="301"/>
      <c r="G405" s="302"/>
    </row>
    <row r="406" spans="1:7" s="73" customFormat="1" ht="30" x14ac:dyDescent="0.25">
      <c r="A406" s="143">
        <f>A404+1</f>
        <v>248</v>
      </c>
      <c r="B406" s="140" t="s">
        <v>1387</v>
      </c>
      <c r="C406" s="200"/>
      <c r="D406" s="200"/>
      <c r="E406" s="200"/>
      <c r="F406" s="200"/>
      <c r="G406" s="237"/>
    </row>
    <row r="407" spans="1:7" s="73" customFormat="1" ht="30" customHeight="1" x14ac:dyDescent="0.25">
      <c r="A407" s="143">
        <f>A406+1</f>
        <v>249</v>
      </c>
      <c r="B407" s="140" t="s">
        <v>1388</v>
      </c>
      <c r="C407" s="200"/>
      <c r="D407" s="200"/>
      <c r="E407" s="200"/>
      <c r="F407" s="200"/>
      <c r="G407" s="237"/>
    </row>
    <row r="408" spans="1:7" s="73" customFormat="1" ht="30" customHeight="1" x14ac:dyDescent="0.25">
      <c r="A408" s="143">
        <f t="shared" ref="A408:A434" si="36">A407+1</f>
        <v>250</v>
      </c>
      <c r="B408" s="140" t="s">
        <v>1389</v>
      </c>
      <c r="C408" s="200"/>
      <c r="D408" s="200"/>
      <c r="E408" s="200"/>
      <c r="F408" s="200"/>
      <c r="G408" s="237"/>
    </row>
    <row r="409" spans="1:7" s="73" customFormat="1" ht="30" x14ac:dyDescent="0.25">
      <c r="A409" s="143">
        <f t="shared" si="36"/>
        <v>251</v>
      </c>
      <c r="B409" s="140" t="s">
        <v>1390</v>
      </c>
      <c r="C409" s="200"/>
      <c r="D409" s="200"/>
      <c r="E409" s="200"/>
      <c r="F409" s="200"/>
      <c r="G409" s="237"/>
    </row>
    <row r="410" spans="1:7" s="73" customFormat="1" ht="45" x14ac:dyDescent="0.25">
      <c r="A410" s="143">
        <f t="shared" si="36"/>
        <v>252</v>
      </c>
      <c r="B410" s="140" t="s">
        <v>1391</v>
      </c>
      <c r="C410" s="200"/>
      <c r="D410" s="200"/>
      <c r="E410" s="200"/>
      <c r="F410" s="200"/>
      <c r="G410" s="237"/>
    </row>
    <row r="411" spans="1:7" s="73" customFormat="1" ht="75" x14ac:dyDescent="0.25">
      <c r="A411" s="143">
        <f t="shared" si="36"/>
        <v>253</v>
      </c>
      <c r="B411" s="140" t="s">
        <v>1392</v>
      </c>
      <c r="C411" s="200"/>
      <c r="D411" s="200"/>
      <c r="E411" s="200"/>
      <c r="F411" s="200"/>
      <c r="G411" s="237"/>
    </row>
    <row r="412" spans="1:7" s="73" customFormat="1" ht="30" x14ac:dyDescent="0.25">
      <c r="A412" s="143">
        <f t="shared" si="36"/>
        <v>254</v>
      </c>
      <c r="B412" s="138" t="s">
        <v>1393</v>
      </c>
      <c r="C412" s="201" t="s">
        <v>1002</v>
      </c>
      <c r="D412" s="201" t="s">
        <v>1002</v>
      </c>
      <c r="E412" s="201" t="s">
        <v>1002</v>
      </c>
      <c r="F412" s="201" t="s">
        <v>1002</v>
      </c>
      <c r="G412" s="201" t="s">
        <v>1002</v>
      </c>
    </row>
    <row r="413" spans="1:7" s="73" customFormat="1" ht="17.25" x14ac:dyDescent="0.25">
      <c r="A413" s="143">
        <f>A412+0.01</f>
        <v>254.01</v>
      </c>
      <c r="B413" s="160" t="s">
        <v>1790</v>
      </c>
      <c r="C413" s="200"/>
      <c r="D413" s="200"/>
      <c r="E413" s="200"/>
      <c r="F413" s="200"/>
      <c r="G413" s="237"/>
    </row>
    <row r="414" spans="1:7" s="73" customFormat="1" ht="17.25" x14ac:dyDescent="0.25">
      <c r="A414" s="143">
        <f>A413+0.01</f>
        <v>254.01999999999998</v>
      </c>
      <c r="B414" s="160" t="s">
        <v>755</v>
      </c>
      <c r="C414" s="200"/>
      <c r="D414" s="200"/>
      <c r="E414" s="200"/>
      <c r="F414" s="200"/>
      <c r="G414" s="237"/>
    </row>
    <row r="415" spans="1:7" s="73" customFormat="1" ht="17.25" x14ac:dyDescent="0.25">
      <c r="A415" s="143">
        <f t="shared" ref="A415:A426" si="37">A414+0.01</f>
        <v>254.02999999999997</v>
      </c>
      <c r="B415" s="160" t="s">
        <v>989</v>
      </c>
      <c r="C415" s="200"/>
      <c r="D415" s="200"/>
      <c r="E415" s="200"/>
      <c r="F415" s="200"/>
      <c r="G415" s="237"/>
    </row>
    <row r="416" spans="1:7" s="73" customFormat="1" ht="17.25" x14ac:dyDescent="0.25">
      <c r="A416" s="143">
        <f t="shared" si="37"/>
        <v>254.03999999999996</v>
      </c>
      <c r="B416" s="160" t="s">
        <v>938</v>
      </c>
      <c r="C416" s="200"/>
      <c r="D416" s="200"/>
      <c r="E416" s="200"/>
      <c r="F416" s="200"/>
      <c r="G416" s="237"/>
    </row>
    <row r="417" spans="1:7" s="73" customFormat="1" ht="17.25" x14ac:dyDescent="0.25">
      <c r="A417" s="143">
        <f t="shared" si="37"/>
        <v>254.04999999999995</v>
      </c>
      <c r="B417" s="160" t="s">
        <v>815</v>
      </c>
      <c r="C417" s="200"/>
      <c r="D417" s="200"/>
      <c r="E417" s="200"/>
      <c r="F417" s="200"/>
      <c r="G417" s="237"/>
    </row>
    <row r="418" spans="1:7" s="73" customFormat="1" ht="17.25" x14ac:dyDescent="0.25">
      <c r="A418" s="143">
        <f t="shared" si="37"/>
        <v>254.05999999999995</v>
      </c>
      <c r="B418" s="160" t="s">
        <v>816</v>
      </c>
      <c r="C418" s="200"/>
      <c r="D418" s="200"/>
      <c r="E418" s="200"/>
      <c r="F418" s="200"/>
      <c r="G418" s="237"/>
    </row>
    <row r="419" spans="1:7" s="73" customFormat="1" ht="17.25" x14ac:dyDescent="0.25">
      <c r="A419" s="143">
        <f t="shared" si="37"/>
        <v>254.06999999999994</v>
      </c>
      <c r="B419" s="160" t="s">
        <v>817</v>
      </c>
      <c r="C419" s="200"/>
      <c r="D419" s="200"/>
      <c r="E419" s="200"/>
      <c r="F419" s="200"/>
      <c r="G419" s="237"/>
    </row>
    <row r="420" spans="1:7" s="73" customFormat="1" ht="17.25" x14ac:dyDescent="0.25">
      <c r="A420" s="143">
        <f t="shared" si="37"/>
        <v>254.07999999999993</v>
      </c>
      <c r="B420" s="160" t="s">
        <v>818</v>
      </c>
      <c r="C420" s="200"/>
      <c r="D420" s="200"/>
      <c r="E420" s="200"/>
      <c r="F420" s="200"/>
      <c r="G420" s="237"/>
    </row>
    <row r="421" spans="1:7" s="73" customFormat="1" ht="17.25" x14ac:dyDescent="0.25">
      <c r="A421" s="143">
        <f t="shared" si="37"/>
        <v>254.08999999999992</v>
      </c>
      <c r="B421" s="160" t="s">
        <v>819</v>
      </c>
      <c r="C421" s="200"/>
      <c r="D421" s="200"/>
      <c r="E421" s="200"/>
      <c r="F421" s="200"/>
      <c r="G421" s="237"/>
    </row>
    <row r="422" spans="1:7" s="73" customFormat="1" ht="17.25" x14ac:dyDescent="0.25">
      <c r="A422" s="143">
        <f t="shared" si="37"/>
        <v>254.09999999999991</v>
      </c>
      <c r="B422" s="160" t="s">
        <v>820</v>
      </c>
      <c r="C422" s="200"/>
      <c r="D422" s="200"/>
      <c r="E422" s="200"/>
      <c r="F422" s="200"/>
      <c r="G422" s="237"/>
    </row>
    <row r="423" spans="1:7" s="73" customFormat="1" ht="17.25" x14ac:dyDescent="0.25">
      <c r="A423" s="143">
        <f t="shared" si="37"/>
        <v>254.1099999999999</v>
      </c>
      <c r="B423" s="160" t="s">
        <v>932</v>
      </c>
      <c r="C423" s="200"/>
      <c r="D423" s="200"/>
      <c r="E423" s="200"/>
      <c r="F423" s="200"/>
      <c r="G423" s="237"/>
    </row>
    <row r="424" spans="1:7" s="73" customFormat="1" ht="17.25" x14ac:dyDescent="0.25">
      <c r="A424" s="143">
        <f t="shared" si="37"/>
        <v>254.11999999999989</v>
      </c>
      <c r="B424" s="160" t="s">
        <v>821</v>
      </c>
      <c r="C424" s="200"/>
      <c r="D424" s="200"/>
      <c r="E424" s="200"/>
      <c r="F424" s="200"/>
      <c r="G424" s="237"/>
    </row>
    <row r="425" spans="1:7" s="73" customFormat="1" ht="17.25" x14ac:dyDescent="0.25">
      <c r="A425" s="143">
        <f t="shared" si="37"/>
        <v>254.12999999999988</v>
      </c>
      <c r="B425" s="160" t="s">
        <v>1061</v>
      </c>
      <c r="C425" s="200"/>
      <c r="D425" s="200"/>
      <c r="E425" s="200"/>
      <c r="F425" s="200"/>
      <c r="G425" s="237"/>
    </row>
    <row r="426" spans="1:7" s="73" customFormat="1" ht="17.25" x14ac:dyDescent="0.25">
      <c r="A426" s="143">
        <f t="shared" si="37"/>
        <v>254.13999999999987</v>
      </c>
      <c r="B426" s="160" t="s">
        <v>891</v>
      </c>
      <c r="C426" s="200"/>
      <c r="D426" s="200"/>
      <c r="E426" s="200"/>
      <c r="F426" s="200"/>
      <c r="G426" s="237"/>
    </row>
    <row r="427" spans="1:7" s="73" customFormat="1" ht="30" x14ac:dyDescent="0.25">
      <c r="A427" s="143">
        <f>A412+1</f>
        <v>255</v>
      </c>
      <c r="B427" s="140" t="s">
        <v>1394</v>
      </c>
      <c r="C427" s="200"/>
      <c r="D427" s="200"/>
      <c r="E427" s="200"/>
      <c r="F427" s="200"/>
      <c r="G427" s="237"/>
    </row>
    <row r="428" spans="1:7" s="73" customFormat="1" ht="30" customHeight="1" x14ac:dyDescent="0.25">
      <c r="A428" s="143">
        <f t="shared" si="36"/>
        <v>256</v>
      </c>
      <c r="B428" s="140" t="s">
        <v>1395</v>
      </c>
      <c r="C428" s="200"/>
      <c r="D428" s="200"/>
      <c r="E428" s="200"/>
      <c r="F428" s="200"/>
      <c r="G428" s="237"/>
    </row>
    <row r="429" spans="1:7" s="73" customFormat="1" ht="45" x14ac:dyDescent="0.25">
      <c r="A429" s="143">
        <f t="shared" si="36"/>
        <v>257</v>
      </c>
      <c r="B429" s="140" t="s">
        <v>1396</v>
      </c>
      <c r="C429" s="200"/>
      <c r="D429" s="200"/>
      <c r="E429" s="200"/>
      <c r="F429" s="200"/>
      <c r="G429" s="237"/>
    </row>
    <row r="430" spans="1:7" s="73" customFormat="1" ht="45" customHeight="1" x14ac:dyDescent="0.25">
      <c r="A430" s="143">
        <f t="shared" si="36"/>
        <v>258</v>
      </c>
      <c r="B430" s="140" t="s">
        <v>1397</v>
      </c>
      <c r="C430" s="200"/>
      <c r="D430" s="200"/>
      <c r="E430" s="200"/>
      <c r="F430" s="200"/>
      <c r="G430" s="237"/>
    </row>
    <row r="431" spans="1:7" s="73" customFormat="1" ht="45" customHeight="1" x14ac:dyDescent="0.25">
      <c r="A431" s="143">
        <f t="shared" si="36"/>
        <v>259</v>
      </c>
      <c r="B431" s="140" t="s">
        <v>1398</v>
      </c>
      <c r="C431" s="200"/>
      <c r="D431" s="200"/>
      <c r="E431" s="200"/>
      <c r="F431" s="200"/>
      <c r="G431" s="237"/>
    </row>
    <row r="432" spans="1:7" s="73" customFormat="1" ht="30" customHeight="1" x14ac:dyDescent="0.25">
      <c r="A432" s="143">
        <f t="shared" si="36"/>
        <v>260</v>
      </c>
      <c r="B432" s="140" t="s">
        <v>1399</v>
      </c>
      <c r="C432" s="200"/>
      <c r="D432" s="200"/>
      <c r="E432" s="200"/>
      <c r="F432" s="200"/>
      <c r="G432" s="237"/>
    </row>
    <row r="433" spans="1:7" s="73" customFormat="1" ht="30" x14ac:dyDescent="0.25">
      <c r="A433" s="143">
        <f t="shared" si="36"/>
        <v>261</v>
      </c>
      <c r="B433" s="140" t="s">
        <v>1400</v>
      </c>
      <c r="C433" s="200"/>
      <c r="D433" s="200"/>
      <c r="E433" s="200"/>
      <c r="F433" s="200"/>
      <c r="G433" s="237"/>
    </row>
    <row r="434" spans="1:7" s="73" customFormat="1" ht="30" x14ac:dyDescent="0.25">
      <c r="A434" s="143">
        <f t="shared" si="36"/>
        <v>262</v>
      </c>
      <c r="B434" s="140" t="s">
        <v>1401</v>
      </c>
      <c r="C434" s="200"/>
      <c r="D434" s="200"/>
      <c r="E434" s="200"/>
      <c r="F434" s="200"/>
      <c r="G434" s="237"/>
    </row>
    <row r="435" spans="1:7" s="73" customFormat="1" ht="15" customHeight="1" x14ac:dyDescent="0.25">
      <c r="A435" s="300" t="s">
        <v>730</v>
      </c>
      <c r="B435" s="301"/>
      <c r="C435" s="301"/>
      <c r="D435" s="301"/>
      <c r="E435" s="301"/>
      <c r="F435" s="301"/>
      <c r="G435" s="302"/>
    </row>
    <row r="436" spans="1:7" s="73" customFormat="1" ht="45" x14ac:dyDescent="0.25">
      <c r="A436" s="143">
        <f>A434+1</f>
        <v>263</v>
      </c>
      <c r="B436" s="140" t="s">
        <v>1402</v>
      </c>
      <c r="C436" s="200"/>
      <c r="D436" s="200"/>
      <c r="E436" s="200"/>
      <c r="F436" s="200"/>
      <c r="G436" s="237"/>
    </row>
    <row r="437" spans="1:7" s="73" customFormat="1" ht="45" customHeight="1" x14ac:dyDescent="0.25">
      <c r="A437" s="143">
        <f>A436+1</f>
        <v>264</v>
      </c>
      <c r="B437" s="140" t="s">
        <v>1403</v>
      </c>
      <c r="C437" s="200"/>
      <c r="D437" s="200"/>
      <c r="E437" s="200"/>
      <c r="F437" s="200"/>
      <c r="G437" s="237"/>
    </row>
    <row r="438" spans="1:7" s="73" customFormat="1" ht="30" x14ac:dyDescent="0.25">
      <c r="A438" s="143">
        <f t="shared" ref="A438" si="38">A437+1</f>
        <v>265</v>
      </c>
      <c r="B438" s="138" t="s">
        <v>1404</v>
      </c>
      <c r="C438" s="201" t="s">
        <v>1002</v>
      </c>
      <c r="D438" s="201" t="s">
        <v>1002</v>
      </c>
      <c r="E438" s="201" t="s">
        <v>1002</v>
      </c>
      <c r="F438" s="201" t="s">
        <v>1002</v>
      </c>
      <c r="G438" s="201" t="s">
        <v>1002</v>
      </c>
    </row>
    <row r="439" spans="1:7" s="73" customFormat="1" ht="17.25" x14ac:dyDescent="0.25">
      <c r="A439" s="143">
        <f>A438+0.01</f>
        <v>265.01</v>
      </c>
      <c r="B439" s="160" t="s">
        <v>1062</v>
      </c>
      <c r="C439" s="200"/>
      <c r="D439" s="200"/>
      <c r="E439" s="200"/>
      <c r="F439" s="200"/>
      <c r="G439" s="237"/>
    </row>
    <row r="440" spans="1:7" s="73" customFormat="1" ht="17.25" x14ac:dyDescent="0.25">
      <c r="A440" s="143">
        <f>A439+0.01</f>
        <v>265.02</v>
      </c>
      <c r="B440" s="160" t="s">
        <v>822</v>
      </c>
      <c r="C440" s="200"/>
      <c r="D440" s="200"/>
      <c r="E440" s="200"/>
      <c r="F440" s="200"/>
      <c r="G440" s="237"/>
    </row>
    <row r="441" spans="1:7" s="73" customFormat="1" ht="15" customHeight="1" x14ac:dyDescent="0.25">
      <c r="A441" s="312" t="s">
        <v>52</v>
      </c>
      <c r="B441" s="313"/>
      <c r="C441" s="313"/>
      <c r="D441" s="313"/>
      <c r="E441" s="313"/>
      <c r="F441" s="313"/>
      <c r="G441" s="314"/>
    </row>
    <row r="442" spans="1:7" s="73" customFormat="1" ht="30" x14ac:dyDescent="0.25">
      <c r="A442" s="143">
        <f>A438+1</f>
        <v>266</v>
      </c>
      <c r="B442" s="138" t="s">
        <v>1405</v>
      </c>
      <c r="C442" s="201" t="s">
        <v>1002</v>
      </c>
      <c r="D442" s="201" t="s">
        <v>1002</v>
      </c>
      <c r="E442" s="201" t="s">
        <v>1002</v>
      </c>
      <c r="F442" s="201" t="s">
        <v>1002</v>
      </c>
      <c r="G442" s="201" t="s">
        <v>1002</v>
      </c>
    </row>
    <row r="443" spans="1:7" s="73" customFormat="1" ht="17.25" x14ac:dyDescent="0.25">
      <c r="A443" s="143">
        <f>A442+0.01</f>
        <v>266.01</v>
      </c>
      <c r="B443" s="160" t="s">
        <v>823</v>
      </c>
      <c r="C443" s="200"/>
      <c r="D443" s="200"/>
      <c r="E443" s="200"/>
      <c r="F443" s="200"/>
      <c r="G443" s="237"/>
    </row>
    <row r="444" spans="1:7" s="73" customFormat="1" ht="17.25" x14ac:dyDescent="0.25">
      <c r="A444" s="143">
        <f>A443+0.01</f>
        <v>266.02</v>
      </c>
      <c r="B444" s="160" t="s">
        <v>824</v>
      </c>
      <c r="C444" s="200"/>
      <c r="D444" s="200"/>
      <c r="E444" s="200"/>
      <c r="F444" s="200"/>
      <c r="G444" s="237"/>
    </row>
    <row r="445" spans="1:7" s="73" customFormat="1" ht="17.25" x14ac:dyDescent="0.25">
      <c r="A445" s="143">
        <f>A444+0.01</f>
        <v>266.02999999999997</v>
      </c>
      <c r="B445" s="160" t="s">
        <v>1063</v>
      </c>
      <c r="C445" s="200"/>
      <c r="D445" s="200"/>
      <c r="E445" s="200"/>
      <c r="F445" s="200"/>
      <c r="G445" s="237"/>
    </row>
    <row r="446" spans="1:7" s="73" customFormat="1" ht="45" x14ac:dyDescent="0.25">
      <c r="A446" s="143">
        <f>A442+1</f>
        <v>267</v>
      </c>
      <c r="B446" s="140" t="s">
        <v>1406</v>
      </c>
      <c r="C446" s="200"/>
      <c r="D446" s="200"/>
      <c r="E446" s="200"/>
      <c r="F446" s="200"/>
      <c r="G446" s="237"/>
    </row>
    <row r="447" spans="1:7" s="73" customFormat="1" ht="15" customHeight="1" x14ac:dyDescent="0.25">
      <c r="A447" s="300" t="s">
        <v>53</v>
      </c>
      <c r="B447" s="301"/>
      <c r="C447" s="301"/>
      <c r="D447" s="301"/>
      <c r="E447" s="301"/>
      <c r="F447" s="301"/>
      <c r="G447" s="302"/>
    </row>
    <row r="448" spans="1:7" s="73" customFormat="1" ht="30" x14ac:dyDescent="0.25">
      <c r="A448" s="143">
        <f>A446+1</f>
        <v>268</v>
      </c>
      <c r="B448" s="140" t="s">
        <v>1407</v>
      </c>
      <c r="C448" s="200"/>
      <c r="D448" s="200"/>
      <c r="E448" s="200"/>
      <c r="F448" s="200"/>
      <c r="G448" s="237"/>
    </row>
    <row r="449" spans="1:7" s="73" customFormat="1" ht="30" customHeight="1" x14ac:dyDescent="0.25">
      <c r="A449" s="143">
        <f>A448+1</f>
        <v>269</v>
      </c>
      <c r="B449" s="140" t="s">
        <v>1408</v>
      </c>
      <c r="C449" s="200"/>
      <c r="D449" s="200"/>
      <c r="E449" s="200"/>
      <c r="F449" s="200"/>
      <c r="G449" s="237"/>
    </row>
    <row r="450" spans="1:7" s="73" customFormat="1" ht="30" x14ac:dyDescent="0.25">
      <c r="A450" s="143">
        <f t="shared" ref="A450:A513" si="39">A449+1</f>
        <v>270</v>
      </c>
      <c r="B450" s="140" t="s">
        <v>1409</v>
      </c>
      <c r="C450" s="200"/>
      <c r="D450" s="200"/>
      <c r="E450" s="200"/>
      <c r="F450" s="200"/>
      <c r="G450" s="237"/>
    </row>
    <row r="451" spans="1:7" s="73" customFormat="1" ht="27" customHeight="1" x14ac:dyDescent="0.25">
      <c r="A451" s="143">
        <f t="shared" si="39"/>
        <v>271</v>
      </c>
      <c r="B451" s="140" t="s">
        <v>1410</v>
      </c>
      <c r="C451" s="200"/>
      <c r="D451" s="200"/>
      <c r="E451" s="200"/>
      <c r="F451" s="200"/>
      <c r="G451" s="237"/>
    </row>
    <row r="452" spans="1:7" s="73" customFormat="1" ht="30" x14ac:dyDescent="0.25">
      <c r="A452" s="143">
        <f t="shared" si="39"/>
        <v>272</v>
      </c>
      <c r="B452" s="140" t="s">
        <v>1411</v>
      </c>
      <c r="C452" s="200"/>
      <c r="D452" s="200"/>
      <c r="E452" s="200"/>
      <c r="F452" s="200"/>
      <c r="G452" s="237"/>
    </row>
    <row r="453" spans="1:7" s="73" customFormat="1" ht="45" customHeight="1" x14ac:dyDescent="0.25">
      <c r="A453" s="143">
        <f t="shared" si="39"/>
        <v>273</v>
      </c>
      <c r="B453" s="140" t="s">
        <v>1412</v>
      </c>
      <c r="C453" s="200"/>
      <c r="D453" s="200"/>
      <c r="E453" s="200"/>
      <c r="F453" s="200"/>
      <c r="G453" s="237"/>
    </row>
    <row r="454" spans="1:7" s="73" customFormat="1" ht="15" customHeight="1" x14ac:dyDescent="0.25">
      <c r="A454" s="306" t="s">
        <v>997</v>
      </c>
      <c r="B454" s="307"/>
      <c r="C454" s="307"/>
      <c r="D454" s="307"/>
      <c r="E454" s="307"/>
      <c r="F454" s="307"/>
      <c r="G454" s="308"/>
    </row>
    <row r="455" spans="1:7" s="73" customFormat="1" ht="30" x14ac:dyDescent="0.25">
      <c r="A455" s="143">
        <f>A453+1</f>
        <v>274</v>
      </c>
      <c r="B455" s="140" t="s">
        <v>1413</v>
      </c>
      <c r="C455" s="200"/>
      <c r="D455" s="200"/>
      <c r="E455" s="200"/>
      <c r="F455" s="200"/>
      <c r="G455" s="237"/>
    </row>
    <row r="456" spans="1:7" s="73" customFormat="1" ht="30" x14ac:dyDescent="0.25">
      <c r="A456" s="143">
        <f t="shared" si="39"/>
        <v>275</v>
      </c>
      <c r="B456" s="140" t="s">
        <v>1414</v>
      </c>
      <c r="C456" s="200"/>
      <c r="D456" s="200"/>
      <c r="E456" s="200"/>
      <c r="F456" s="200"/>
      <c r="G456" s="237"/>
    </row>
    <row r="457" spans="1:7" s="73" customFormat="1" ht="30" x14ac:dyDescent="0.25">
      <c r="A457" s="143">
        <f t="shared" si="39"/>
        <v>276</v>
      </c>
      <c r="B457" s="140" t="s">
        <v>1415</v>
      </c>
      <c r="C457" s="200"/>
      <c r="D457" s="200"/>
      <c r="E457" s="200"/>
      <c r="F457" s="200"/>
      <c r="G457" s="237"/>
    </row>
    <row r="458" spans="1:7" s="73" customFormat="1" ht="45" customHeight="1" x14ac:dyDescent="0.25">
      <c r="A458" s="143">
        <f t="shared" si="39"/>
        <v>277</v>
      </c>
      <c r="B458" s="140" t="s">
        <v>1416</v>
      </c>
      <c r="C458" s="200"/>
      <c r="D458" s="200"/>
      <c r="E458" s="200"/>
      <c r="F458" s="200"/>
      <c r="G458" s="237"/>
    </row>
    <row r="459" spans="1:7" s="73" customFormat="1" ht="30" x14ac:dyDescent="0.25">
      <c r="A459" s="143">
        <f t="shared" si="39"/>
        <v>278</v>
      </c>
      <c r="B459" s="140" t="s">
        <v>1417</v>
      </c>
      <c r="C459" s="200"/>
      <c r="D459" s="200"/>
      <c r="E459" s="200"/>
      <c r="F459" s="200"/>
      <c r="G459" s="237"/>
    </row>
    <row r="460" spans="1:7" s="73" customFormat="1" ht="45" customHeight="1" x14ac:dyDescent="0.25">
      <c r="A460" s="143">
        <f t="shared" si="39"/>
        <v>279</v>
      </c>
      <c r="B460" s="140" t="s">
        <v>1418</v>
      </c>
      <c r="C460" s="200"/>
      <c r="D460" s="200"/>
      <c r="E460" s="200"/>
      <c r="F460" s="200"/>
      <c r="G460" s="237"/>
    </row>
    <row r="461" spans="1:7" s="73" customFormat="1" ht="30" x14ac:dyDescent="0.25">
      <c r="A461" s="143">
        <f t="shared" si="39"/>
        <v>280</v>
      </c>
      <c r="B461" s="140" t="s">
        <v>1419</v>
      </c>
      <c r="C461" s="200"/>
      <c r="D461" s="200"/>
      <c r="E461" s="200"/>
      <c r="F461" s="200"/>
      <c r="G461" s="237"/>
    </row>
    <row r="462" spans="1:7" s="73" customFormat="1" ht="30" customHeight="1" x14ac:dyDescent="0.25">
      <c r="A462" s="143">
        <f t="shared" si="39"/>
        <v>281</v>
      </c>
      <c r="B462" s="140" t="s">
        <v>1420</v>
      </c>
      <c r="C462" s="200"/>
      <c r="D462" s="200"/>
      <c r="E462" s="200"/>
      <c r="F462" s="200"/>
      <c r="G462" s="237"/>
    </row>
    <row r="463" spans="1:7" s="73" customFormat="1" ht="15" customHeight="1" x14ac:dyDescent="0.25">
      <c r="A463" s="300" t="s">
        <v>990</v>
      </c>
      <c r="B463" s="301"/>
      <c r="C463" s="301"/>
      <c r="D463" s="301"/>
      <c r="E463" s="301"/>
      <c r="F463" s="301"/>
      <c r="G463" s="302"/>
    </row>
    <row r="464" spans="1:7" s="73" customFormat="1" ht="30" x14ac:dyDescent="0.25">
      <c r="A464" s="143">
        <f>A462+1</f>
        <v>282</v>
      </c>
      <c r="B464" s="138" t="s">
        <v>1421</v>
      </c>
      <c r="C464" s="201" t="s">
        <v>1002</v>
      </c>
      <c r="D464" s="201" t="s">
        <v>1002</v>
      </c>
      <c r="E464" s="201" t="s">
        <v>1002</v>
      </c>
      <c r="F464" s="201" t="s">
        <v>1002</v>
      </c>
      <c r="G464" s="201" t="s">
        <v>1002</v>
      </c>
    </row>
    <row r="465" spans="1:7" s="73" customFormat="1" ht="17.25" x14ac:dyDescent="0.25">
      <c r="A465" s="143">
        <f>A464+0.01</f>
        <v>282.01</v>
      </c>
      <c r="B465" s="160" t="s">
        <v>946</v>
      </c>
      <c r="C465" s="200"/>
      <c r="D465" s="200"/>
      <c r="E465" s="200"/>
      <c r="F465" s="200"/>
      <c r="G465" s="237"/>
    </row>
    <row r="466" spans="1:7" s="73" customFormat="1" ht="17.25" x14ac:dyDescent="0.25">
      <c r="A466" s="143">
        <f>A465+0.01</f>
        <v>282.02</v>
      </c>
      <c r="B466" s="160" t="s">
        <v>939</v>
      </c>
      <c r="C466" s="200"/>
      <c r="D466" s="200"/>
      <c r="E466" s="200"/>
      <c r="F466" s="200"/>
      <c r="G466" s="237"/>
    </row>
    <row r="467" spans="1:7" s="73" customFormat="1" ht="30" x14ac:dyDescent="0.25">
      <c r="A467" s="143">
        <f>A464+1</f>
        <v>283</v>
      </c>
      <c r="B467" s="140" t="s">
        <v>1422</v>
      </c>
      <c r="C467" s="200"/>
      <c r="D467" s="200"/>
      <c r="E467" s="200"/>
      <c r="F467" s="200"/>
      <c r="G467" s="237"/>
    </row>
    <row r="468" spans="1:7" s="73" customFormat="1" ht="30" x14ac:dyDescent="0.25">
      <c r="A468" s="143">
        <f t="shared" si="39"/>
        <v>284</v>
      </c>
      <c r="B468" s="140" t="s">
        <v>1423</v>
      </c>
      <c r="C468" s="200"/>
      <c r="D468" s="200"/>
      <c r="E468" s="200"/>
      <c r="F468" s="200"/>
      <c r="G468" s="237"/>
    </row>
    <row r="469" spans="1:7" s="73" customFormat="1" ht="45" x14ac:dyDescent="0.25">
      <c r="A469" s="143">
        <f t="shared" si="39"/>
        <v>285</v>
      </c>
      <c r="B469" s="140" t="s">
        <v>1424</v>
      </c>
      <c r="C469" s="200"/>
      <c r="D469" s="200"/>
      <c r="E469" s="200"/>
      <c r="F469" s="200"/>
      <c r="G469" s="237"/>
    </row>
    <row r="470" spans="1:7" s="73" customFormat="1" ht="30" customHeight="1" x14ac:dyDescent="0.25">
      <c r="A470" s="143">
        <f t="shared" si="39"/>
        <v>286</v>
      </c>
      <c r="B470" s="138" t="s">
        <v>1425</v>
      </c>
      <c r="C470" s="201" t="s">
        <v>1002</v>
      </c>
      <c r="D470" s="201" t="s">
        <v>1002</v>
      </c>
      <c r="E470" s="201" t="s">
        <v>1002</v>
      </c>
      <c r="F470" s="201" t="s">
        <v>1002</v>
      </c>
      <c r="G470" s="201" t="s">
        <v>1002</v>
      </c>
    </row>
    <row r="471" spans="1:7" s="73" customFormat="1" ht="17.25" x14ac:dyDescent="0.25">
      <c r="A471" s="143">
        <f>A470+0.01</f>
        <v>286.01</v>
      </c>
      <c r="B471" s="160" t="s">
        <v>755</v>
      </c>
      <c r="C471" s="200"/>
      <c r="D471" s="200"/>
      <c r="E471" s="200"/>
      <c r="F471" s="200"/>
      <c r="G471" s="237"/>
    </row>
    <row r="472" spans="1:7" s="73" customFormat="1" ht="17.25" x14ac:dyDescent="0.25">
      <c r="A472" s="143">
        <f>A471+0.01</f>
        <v>286.02</v>
      </c>
      <c r="B472" s="160" t="s">
        <v>825</v>
      </c>
      <c r="C472" s="200"/>
      <c r="D472" s="200"/>
      <c r="E472" s="200"/>
      <c r="F472" s="200"/>
      <c r="G472" s="237"/>
    </row>
    <row r="473" spans="1:7" s="73" customFormat="1" ht="17.25" x14ac:dyDescent="0.25">
      <c r="A473" s="143">
        <f t="shared" ref="A473:A474" si="40">A472+0.01</f>
        <v>286.02999999999997</v>
      </c>
      <c r="B473" s="160" t="s">
        <v>988</v>
      </c>
      <c r="C473" s="200"/>
      <c r="D473" s="200"/>
      <c r="E473" s="200"/>
      <c r="F473" s="200"/>
      <c r="G473" s="237"/>
    </row>
    <row r="474" spans="1:7" s="73" customFormat="1" ht="17.25" x14ac:dyDescent="0.25">
      <c r="A474" s="143">
        <f t="shared" si="40"/>
        <v>286.03999999999996</v>
      </c>
      <c r="B474" s="160" t="s">
        <v>1791</v>
      </c>
      <c r="C474" s="200"/>
      <c r="D474" s="200"/>
      <c r="E474" s="200"/>
      <c r="F474" s="200"/>
      <c r="G474" s="237"/>
    </row>
    <row r="475" spans="1:7" s="73" customFormat="1" ht="45" customHeight="1" x14ac:dyDescent="0.25">
      <c r="A475" s="143">
        <f>A470+1</f>
        <v>287</v>
      </c>
      <c r="B475" s="140" t="s">
        <v>1426</v>
      </c>
      <c r="C475" s="200"/>
      <c r="D475" s="200"/>
      <c r="E475" s="200"/>
      <c r="F475" s="200"/>
      <c r="G475" s="237"/>
    </row>
    <row r="476" spans="1:7" s="73" customFormat="1" ht="30" x14ac:dyDescent="0.25">
      <c r="A476" s="143">
        <f>A475+1</f>
        <v>288</v>
      </c>
      <c r="B476" s="140" t="s">
        <v>1427</v>
      </c>
      <c r="C476" s="200"/>
      <c r="D476" s="200"/>
      <c r="E476" s="200"/>
      <c r="F476" s="200"/>
      <c r="G476" s="237"/>
    </row>
    <row r="477" spans="1:7" s="73" customFormat="1" ht="30" x14ac:dyDescent="0.25">
      <c r="A477" s="143">
        <f>A476+1</f>
        <v>289</v>
      </c>
      <c r="B477" s="140" t="s">
        <v>1428</v>
      </c>
      <c r="C477" s="200"/>
      <c r="D477" s="200"/>
      <c r="E477" s="200"/>
      <c r="F477" s="200"/>
      <c r="G477" s="237"/>
    </row>
    <row r="478" spans="1:7" s="73" customFormat="1" ht="30" customHeight="1" x14ac:dyDescent="0.25">
      <c r="A478" s="143">
        <f>A477+1</f>
        <v>290</v>
      </c>
      <c r="B478" s="140" t="s">
        <v>1429</v>
      </c>
      <c r="C478" s="200"/>
      <c r="D478" s="200"/>
      <c r="E478" s="200"/>
      <c r="F478" s="200"/>
      <c r="G478" s="237"/>
    </row>
    <row r="479" spans="1:7" s="73" customFormat="1" ht="42" customHeight="1" x14ac:dyDescent="0.25">
      <c r="A479" s="143">
        <f t="shared" si="39"/>
        <v>291</v>
      </c>
      <c r="B479" s="140" t="s">
        <v>1430</v>
      </c>
      <c r="C479" s="200"/>
      <c r="D479" s="200"/>
      <c r="E479" s="200"/>
      <c r="F479" s="200"/>
      <c r="G479" s="237"/>
    </row>
    <row r="480" spans="1:7" s="73" customFormat="1" ht="30" x14ac:dyDescent="0.25">
      <c r="A480" s="143">
        <f t="shared" si="39"/>
        <v>292</v>
      </c>
      <c r="B480" s="140" t="s">
        <v>1431</v>
      </c>
      <c r="C480" s="200"/>
      <c r="D480" s="200"/>
      <c r="E480" s="200"/>
      <c r="F480" s="200"/>
      <c r="G480" s="237"/>
    </row>
    <row r="481" spans="1:8" s="73" customFormat="1" ht="15" customHeight="1" x14ac:dyDescent="0.25">
      <c r="A481" s="300" t="s">
        <v>991</v>
      </c>
      <c r="B481" s="301"/>
      <c r="C481" s="301"/>
      <c r="D481" s="301"/>
      <c r="E481" s="301"/>
      <c r="F481" s="301"/>
      <c r="G481" s="302"/>
    </row>
    <row r="482" spans="1:8" s="73" customFormat="1" ht="30" customHeight="1" x14ac:dyDescent="0.25">
      <c r="A482" s="143">
        <f>A480+1</f>
        <v>293</v>
      </c>
      <c r="B482" s="140" t="s">
        <v>1432</v>
      </c>
      <c r="C482" s="200"/>
      <c r="D482" s="200"/>
      <c r="E482" s="200"/>
      <c r="F482" s="200"/>
      <c r="G482" s="237"/>
    </row>
    <row r="483" spans="1:8" s="73" customFormat="1" ht="30" customHeight="1" x14ac:dyDescent="0.25">
      <c r="A483" s="143">
        <f t="shared" si="39"/>
        <v>294</v>
      </c>
      <c r="B483" s="140" t="s">
        <v>1433</v>
      </c>
      <c r="C483" s="200"/>
      <c r="D483" s="200"/>
      <c r="E483" s="200"/>
      <c r="F483" s="200"/>
      <c r="G483" s="237"/>
      <c r="H483" s="34"/>
    </row>
    <row r="484" spans="1:8" s="73" customFormat="1" ht="30" customHeight="1" x14ac:dyDescent="0.25">
      <c r="A484" s="143">
        <f t="shared" si="39"/>
        <v>295</v>
      </c>
      <c r="B484" s="140" t="s">
        <v>1434</v>
      </c>
      <c r="C484" s="200"/>
      <c r="D484" s="200"/>
      <c r="E484" s="200"/>
      <c r="F484" s="200"/>
      <c r="G484" s="237"/>
      <c r="H484" s="34"/>
    </row>
    <row r="485" spans="1:8" s="73" customFormat="1" ht="45" x14ac:dyDescent="0.25">
      <c r="A485" s="143">
        <f t="shared" si="39"/>
        <v>296</v>
      </c>
      <c r="B485" s="140" t="s">
        <v>1435</v>
      </c>
      <c r="C485" s="200"/>
      <c r="D485" s="200"/>
      <c r="E485" s="200"/>
      <c r="F485" s="200"/>
      <c r="G485" s="237"/>
      <c r="H485" s="34"/>
    </row>
    <row r="486" spans="1:8" s="73" customFormat="1" ht="30" x14ac:dyDescent="0.25">
      <c r="A486" s="143">
        <f t="shared" si="39"/>
        <v>297</v>
      </c>
      <c r="B486" s="140" t="s">
        <v>1436</v>
      </c>
      <c r="C486" s="200"/>
      <c r="D486" s="200"/>
      <c r="E486" s="200"/>
      <c r="F486" s="200"/>
      <c r="G486" s="237"/>
      <c r="H486" s="34"/>
    </row>
    <row r="487" spans="1:8" s="73" customFormat="1" ht="45" x14ac:dyDescent="0.25">
      <c r="A487" s="143">
        <f t="shared" si="39"/>
        <v>298</v>
      </c>
      <c r="B487" s="140" t="s">
        <v>1437</v>
      </c>
      <c r="C487" s="200"/>
      <c r="D487" s="200"/>
      <c r="E487" s="200"/>
      <c r="F487" s="200"/>
      <c r="G487" s="237"/>
      <c r="H487" s="34"/>
    </row>
    <row r="488" spans="1:8" s="73" customFormat="1" ht="75" x14ac:dyDescent="0.25">
      <c r="A488" s="143">
        <f t="shared" si="39"/>
        <v>299</v>
      </c>
      <c r="B488" s="140" t="s">
        <v>1438</v>
      </c>
      <c r="C488" s="200"/>
      <c r="D488" s="200"/>
      <c r="E488" s="200"/>
      <c r="F488" s="200"/>
      <c r="G488" s="237"/>
      <c r="H488" s="34"/>
    </row>
    <row r="489" spans="1:8" s="73" customFormat="1" ht="15" customHeight="1" x14ac:dyDescent="0.25">
      <c r="A489" s="300" t="s">
        <v>735</v>
      </c>
      <c r="B489" s="301"/>
      <c r="C489" s="301"/>
      <c r="D489" s="301"/>
      <c r="E489" s="301"/>
      <c r="F489" s="301"/>
      <c r="G489" s="302"/>
    </row>
    <row r="490" spans="1:8" s="73" customFormat="1" ht="30" customHeight="1" x14ac:dyDescent="0.25">
      <c r="A490" s="143">
        <f>A488+1</f>
        <v>300</v>
      </c>
      <c r="B490" s="140" t="s">
        <v>1439</v>
      </c>
      <c r="C490" s="200"/>
      <c r="D490" s="200"/>
      <c r="E490" s="200"/>
      <c r="F490" s="200"/>
      <c r="G490" s="237"/>
    </row>
    <row r="491" spans="1:8" s="73" customFormat="1" ht="45" x14ac:dyDescent="0.25">
      <c r="A491" s="143">
        <f t="shared" si="39"/>
        <v>301</v>
      </c>
      <c r="B491" s="140" t="s">
        <v>1440</v>
      </c>
      <c r="C491" s="200"/>
      <c r="D491" s="200"/>
      <c r="E491" s="200"/>
      <c r="F491" s="200"/>
      <c r="G491" s="237"/>
    </row>
    <row r="492" spans="1:8" s="73" customFormat="1" ht="30" x14ac:dyDescent="0.25">
      <c r="A492" s="143">
        <f t="shared" si="39"/>
        <v>302</v>
      </c>
      <c r="B492" s="140" t="s">
        <v>1441</v>
      </c>
      <c r="C492" s="200"/>
      <c r="D492" s="200"/>
      <c r="E492" s="200"/>
      <c r="F492" s="200"/>
      <c r="G492" s="237"/>
    </row>
    <row r="493" spans="1:8" s="73" customFormat="1" ht="30" x14ac:dyDescent="0.25">
      <c r="A493" s="143">
        <f t="shared" si="39"/>
        <v>303</v>
      </c>
      <c r="B493" s="140" t="s">
        <v>1442</v>
      </c>
      <c r="C493" s="200"/>
      <c r="D493" s="200"/>
      <c r="E493" s="200"/>
      <c r="F493" s="200"/>
      <c r="G493" s="237"/>
    </row>
    <row r="494" spans="1:8" s="73" customFormat="1" ht="45" x14ac:dyDescent="0.25">
      <c r="A494" s="143">
        <f t="shared" si="39"/>
        <v>304</v>
      </c>
      <c r="B494" s="140" t="s">
        <v>1443</v>
      </c>
      <c r="C494" s="200"/>
      <c r="D494" s="200"/>
      <c r="E494" s="200"/>
      <c r="F494" s="200"/>
      <c r="G494" s="237"/>
    </row>
    <row r="495" spans="1:8" s="73" customFormat="1" ht="15" customHeight="1" x14ac:dyDescent="0.25">
      <c r="A495" s="143">
        <f t="shared" si="39"/>
        <v>305</v>
      </c>
      <c r="B495" s="140" t="s">
        <v>1444</v>
      </c>
      <c r="C495" s="200"/>
      <c r="D495" s="200"/>
      <c r="E495" s="200"/>
      <c r="F495" s="200"/>
      <c r="G495" s="237"/>
    </row>
    <row r="496" spans="1:8" s="73" customFormat="1" ht="30" x14ac:dyDescent="0.25">
      <c r="A496" s="143">
        <f t="shared" si="39"/>
        <v>306</v>
      </c>
      <c r="B496" s="140" t="s">
        <v>1445</v>
      </c>
      <c r="C496" s="200"/>
      <c r="D496" s="200"/>
      <c r="E496" s="200"/>
      <c r="F496" s="200"/>
      <c r="G496" s="237"/>
    </row>
    <row r="497" spans="1:7" s="73" customFormat="1" ht="15" customHeight="1" x14ac:dyDescent="0.25">
      <c r="A497" s="306" t="s">
        <v>54</v>
      </c>
      <c r="B497" s="307"/>
      <c r="C497" s="307"/>
      <c r="D497" s="307"/>
      <c r="E497" s="307"/>
      <c r="F497" s="307"/>
      <c r="G497" s="308"/>
    </row>
    <row r="498" spans="1:7" s="73" customFormat="1" ht="45" x14ac:dyDescent="0.25">
      <c r="A498" s="143">
        <f>A496+1</f>
        <v>307</v>
      </c>
      <c r="B498" s="140" t="s">
        <v>1446</v>
      </c>
      <c r="C498" s="200"/>
      <c r="D498" s="200"/>
      <c r="E498" s="200"/>
      <c r="F498" s="200"/>
      <c r="G498" s="237"/>
    </row>
    <row r="499" spans="1:7" s="73" customFormat="1" ht="30" x14ac:dyDescent="0.25">
      <c r="A499" s="143">
        <f t="shared" si="39"/>
        <v>308</v>
      </c>
      <c r="B499" s="140" t="s">
        <v>1447</v>
      </c>
      <c r="C499" s="200"/>
      <c r="D499" s="200"/>
      <c r="E499" s="200"/>
      <c r="F499" s="200"/>
      <c r="G499" s="237"/>
    </row>
    <row r="500" spans="1:7" s="73" customFormat="1" ht="30" x14ac:dyDescent="0.25">
      <c r="A500" s="143">
        <f t="shared" si="39"/>
        <v>309</v>
      </c>
      <c r="B500" s="138" t="s">
        <v>1448</v>
      </c>
      <c r="C500" s="201" t="s">
        <v>1002</v>
      </c>
      <c r="D500" s="201" t="s">
        <v>1002</v>
      </c>
      <c r="E500" s="201" t="s">
        <v>1002</v>
      </c>
      <c r="F500" s="201" t="s">
        <v>1002</v>
      </c>
      <c r="G500" s="201" t="s">
        <v>1002</v>
      </c>
    </row>
    <row r="501" spans="1:7" s="73" customFormat="1" ht="17.25" x14ac:dyDescent="0.25">
      <c r="A501" s="143">
        <f>A500+0.01</f>
        <v>309.01</v>
      </c>
      <c r="B501" s="160" t="s">
        <v>826</v>
      </c>
      <c r="C501" s="200"/>
      <c r="D501" s="200"/>
      <c r="E501" s="200"/>
      <c r="F501" s="200"/>
      <c r="G501" s="237"/>
    </row>
    <row r="502" spans="1:7" s="73" customFormat="1" ht="17.25" x14ac:dyDescent="0.25">
      <c r="A502" s="143">
        <f>A501+0.01</f>
        <v>309.02</v>
      </c>
      <c r="B502" s="160" t="s">
        <v>827</v>
      </c>
      <c r="C502" s="200"/>
      <c r="D502" s="200"/>
      <c r="E502" s="200"/>
      <c r="F502" s="200"/>
      <c r="G502" s="237"/>
    </row>
    <row r="503" spans="1:7" s="73" customFormat="1" ht="17.25" x14ac:dyDescent="0.25">
      <c r="A503" s="143">
        <f>A502+0.01</f>
        <v>309.02999999999997</v>
      </c>
      <c r="B503" s="160" t="s">
        <v>828</v>
      </c>
      <c r="C503" s="200"/>
      <c r="D503" s="200"/>
      <c r="E503" s="200"/>
      <c r="F503" s="200"/>
      <c r="G503" s="237"/>
    </row>
    <row r="504" spans="1:7" s="73" customFormat="1" ht="45" x14ac:dyDescent="0.25">
      <c r="A504" s="143">
        <f>A500+1</f>
        <v>310</v>
      </c>
      <c r="B504" s="140" t="s">
        <v>1449</v>
      </c>
      <c r="C504" s="200"/>
      <c r="D504" s="200"/>
      <c r="E504" s="200"/>
      <c r="F504" s="200"/>
      <c r="G504" s="237"/>
    </row>
    <row r="505" spans="1:7" s="73" customFormat="1" ht="30" x14ac:dyDescent="0.25">
      <c r="A505" s="143">
        <f t="shared" si="39"/>
        <v>311</v>
      </c>
      <c r="B505" s="140" t="s">
        <v>1450</v>
      </c>
      <c r="C505" s="200"/>
      <c r="D505" s="200"/>
      <c r="E505" s="200"/>
      <c r="F505" s="200"/>
      <c r="G505" s="237"/>
    </row>
    <row r="506" spans="1:7" s="73" customFormat="1" ht="30" x14ac:dyDescent="0.25">
      <c r="A506" s="143">
        <f t="shared" si="39"/>
        <v>312</v>
      </c>
      <c r="B506" s="140" t="s">
        <v>1451</v>
      </c>
      <c r="C506" s="200"/>
      <c r="D506" s="200"/>
      <c r="E506" s="200"/>
      <c r="F506" s="200"/>
      <c r="G506" s="237"/>
    </row>
    <row r="507" spans="1:7" s="73" customFormat="1" ht="30" x14ac:dyDescent="0.25">
      <c r="A507" s="143">
        <f t="shared" si="39"/>
        <v>313</v>
      </c>
      <c r="B507" s="140" t="s">
        <v>1452</v>
      </c>
      <c r="C507" s="200"/>
      <c r="D507" s="200"/>
      <c r="E507" s="200"/>
      <c r="F507" s="200"/>
      <c r="G507" s="237"/>
    </row>
    <row r="508" spans="1:7" s="73" customFormat="1" ht="30" x14ac:dyDescent="0.25">
      <c r="A508" s="143">
        <f t="shared" si="39"/>
        <v>314</v>
      </c>
      <c r="B508" s="140" t="s">
        <v>1453</v>
      </c>
      <c r="C508" s="200"/>
      <c r="D508" s="200"/>
      <c r="E508" s="200"/>
      <c r="F508" s="200"/>
      <c r="G508" s="237"/>
    </row>
    <row r="509" spans="1:7" s="73" customFormat="1" ht="30" x14ac:dyDescent="0.25">
      <c r="A509" s="143">
        <f t="shared" si="39"/>
        <v>315</v>
      </c>
      <c r="B509" s="140" t="s">
        <v>1454</v>
      </c>
      <c r="C509" s="200"/>
      <c r="D509" s="200"/>
      <c r="E509" s="200"/>
      <c r="F509" s="200"/>
      <c r="G509" s="237"/>
    </row>
    <row r="510" spans="1:7" s="73" customFormat="1" ht="30" x14ac:dyDescent="0.25">
      <c r="A510" s="143">
        <f t="shared" si="39"/>
        <v>316</v>
      </c>
      <c r="B510" s="140" t="s">
        <v>1455</v>
      </c>
      <c r="C510" s="200"/>
      <c r="D510" s="200"/>
      <c r="E510" s="200"/>
      <c r="F510" s="200"/>
      <c r="G510" s="237"/>
    </row>
    <row r="511" spans="1:7" s="73" customFormat="1" ht="45" x14ac:dyDescent="0.25">
      <c r="A511" s="143">
        <f t="shared" si="39"/>
        <v>317</v>
      </c>
      <c r="B511" s="140" t="s">
        <v>1456</v>
      </c>
      <c r="C511" s="200"/>
      <c r="D511" s="200"/>
      <c r="E511" s="200"/>
      <c r="F511" s="200"/>
      <c r="G511" s="237"/>
    </row>
    <row r="512" spans="1:7" s="73" customFormat="1" ht="45" customHeight="1" x14ac:dyDescent="0.25">
      <c r="A512" s="143">
        <f t="shared" si="39"/>
        <v>318</v>
      </c>
      <c r="B512" s="140" t="s">
        <v>1457</v>
      </c>
      <c r="C512" s="200"/>
      <c r="D512" s="200"/>
      <c r="E512" s="200"/>
      <c r="F512" s="200"/>
      <c r="G512" s="237"/>
    </row>
    <row r="513" spans="1:7" s="73" customFormat="1" ht="45" x14ac:dyDescent="0.25">
      <c r="A513" s="143">
        <f t="shared" si="39"/>
        <v>319</v>
      </c>
      <c r="B513" s="140" t="s">
        <v>1458</v>
      </c>
      <c r="C513" s="200"/>
      <c r="D513" s="200"/>
      <c r="E513" s="200"/>
      <c r="F513" s="200"/>
      <c r="G513" s="237"/>
    </row>
    <row r="514" spans="1:7" s="73" customFormat="1" ht="75" customHeight="1" x14ac:dyDescent="0.25">
      <c r="A514" s="143">
        <f t="shared" ref="A514:A577" si="41">A513+1</f>
        <v>320</v>
      </c>
      <c r="B514" s="140" t="s">
        <v>1459</v>
      </c>
      <c r="C514" s="200"/>
      <c r="D514" s="200"/>
      <c r="E514" s="200"/>
      <c r="F514" s="200"/>
      <c r="G514" s="237"/>
    </row>
    <row r="515" spans="1:7" s="73" customFormat="1" ht="30.6" customHeight="1" x14ac:dyDescent="0.25">
      <c r="A515" s="143">
        <f t="shared" si="41"/>
        <v>321</v>
      </c>
      <c r="B515" s="140" t="s">
        <v>1460</v>
      </c>
      <c r="C515" s="200"/>
      <c r="D515" s="200"/>
      <c r="E515" s="200"/>
      <c r="F515" s="200"/>
      <c r="G515" s="237"/>
    </row>
    <row r="516" spans="1:7" s="73" customFormat="1" ht="30" x14ac:dyDescent="0.25">
      <c r="A516" s="143">
        <f t="shared" si="41"/>
        <v>322</v>
      </c>
      <c r="B516" s="140" t="s">
        <v>1461</v>
      </c>
      <c r="C516" s="200"/>
      <c r="D516" s="200"/>
      <c r="E516" s="200"/>
      <c r="F516" s="200"/>
      <c r="G516" s="237"/>
    </row>
    <row r="517" spans="1:7" s="73" customFormat="1" ht="45" x14ac:dyDescent="0.25">
      <c r="A517" s="143">
        <f t="shared" si="41"/>
        <v>323</v>
      </c>
      <c r="B517" s="140" t="s">
        <v>1462</v>
      </c>
      <c r="C517" s="200"/>
      <c r="D517" s="200"/>
      <c r="E517" s="200"/>
      <c r="F517" s="200"/>
      <c r="G517" s="237"/>
    </row>
    <row r="518" spans="1:7" s="73" customFormat="1" ht="30" x14ac:dyDescent="0.25">
      <c r="A518" s="143">
        <f t="shared" si="41"/>
        <v>324</v>
      </c>
      <c r="B518" s="140" t="s">
        <v>1463</v>
      </c>
      <c r="C518" s="200"/>
      <c r="D518" s="200"/>
      <c r="E518" s="200"/>
      <c r="F518" s="200"/>
      <c r="G518" s="237"/>
    </row>
    <row r="519" spans="1:7" s="73" customFormat="1" ht="30" x14ac:dyDescent="0.25">
      <c r="A519" s="143">
        <f t="shared" si="41"/>
        <v>325</v>
      </c>
      <c r="B519" s="140" t="s">
        <v>1464</v>
      </c>
      <c r="C519" s="200"/>
      <c r="D519" s="200"/>
      <c r="E519" s="200"/>
      <c r="F519" s="200"/>
      <c r="G519" s="237"/>
    </row>
    <row r="520" spans="1:7" s="73" customFormat="1" ht="30" x14ac:dyDescent="0.25">
      <c r="A520" s="143">
        <f t="shared" si="41"/>
        <v>326</v>
      </c>
      <c r="B520" s="138" t="s">
        <v>1465</v>
      </c>
      <c r="C520" s="201" t="s">
        <v>1002</v>
      </c>
      <c r="D520" s="201" t="s">
        <v>1002</v>
      </c>
      <c r="E520" s="201" t="s">
        <v>1002</v>
      </c>
      <c r="F520" s="201" t="s">
        <v>1002</v>
      </c>
      <c r="G520" s="201" t="s">
        <v>1002</v>
      </c>
    </row>
    <row r="521" spans="1:7" s="73" customFormat="1" ht="17.25" x14ac:dyDescent="0.25">
      <c r="A521" s="143">
        <f>A520+0.01</f>
        <v>326.01</v>
      </c>
      <c r="B521" s="160" t="s">
        <v>1064</v>
      </c>
      <c r="C521" s="200"/>
      <c r="D521" s="200"/>
      <c r="E521" s="200"/>
      <c r="F521" s="200"/>
      <c r="G521" s="237"/>
    </row>
    <row r="522" spans="1:7" s="73" customFormat="1" ht="17.25" x14ac:dyDescent="0.25">
      <c r="A522" s="143">
        <f>A521+0.01</f>
        <v>326.02</v>
      </c>
      <c r="B522" s="160" t="s">
        <v>829</v>
      </c>
      <c r="C522" s="200"/>
      <c r="D522" s="200"/>
      <c r="E522" s="200"/>
      <c r="F522" s="200"/>
      <c r="G522" s="237"/>
    </row>
    <row r="523" spans="1:7" s="73" customFormat="1" ht="30" x14ac:dyDescent="0.25">
      <c r="A523" s="143">
        <f>A520+1</f>
        <v>327</v>
      </c>
      <c r="B523" s="138" t="s">
        <v>1802</v>
      </c>
      <c r="C523" s="201" t="s">
        <v>1002</v>
      </c>
      <c r="D523" s="201" t="s">
        <v>1002</v>
      </c>
      <c r="E523" s="201" t="s">
        <v>1002</v>
      </c>
      <c r="F523" s="201" t="s">
        <v>1002</v>
      </c>
      <c r="G523" s="201" t="s">
        <v>1002</v>
      </c>
    </row>
    <row r="524" spans="1:7" s="73" customFormat="1" ht="17.25" x14ac:dyDescent="0.25">
      <c r="A524" s="143">
        <f>A523+0.01</f>
        <v>327.01</v>
      </c>
      <c r="B524" s="160" t="s">
        <v>988</v>
      </c>
      <c r="C524" s="200"/>
      <c r="D524" s="200"/>
      <c r="E524" s="200"/>
      <c r="F524" s="200"/>
      <c r="G524" s="237"/>
    </row>
    <row r="525" spans="1:7" s="73" customFormat="1" ht="17.25" x14ac:dyDescent="0.25">
      <c r="A525" s="143">
        <f>A524+0.01</f>
        <v>327.02</v>
      </c>
      <c r="B525" s="160" t="s">
        <v>923</v>
      </c>
      <c r="C525" s="200"/>
      <c r="D525" s="200"/>
      <c r="E525" s="200"/>
      <c r="F525" s="200"/>
      <c r="G525" s="237"/>
    </row>
    <row r="526" spans="1:7" s="73" customFormat="1" ht="17.25" x14ac:dyDescent="0.25">
      <c r="A526" s="143">
        <f t="shared" ref="A526:A527" si="42">A525+0.01</f>
        <v>327.02999999999997</v>
      </c>
      <c r="B526" s="160" t="s">
        <v>830</v>
      </c>
      <c r="C526" s="200"/>
      <c r="D526" s="200"/>
      <c r="E526" s="200"/>
      <c r="F526" s="200"/>
      <c r="G526" s="237"/>
    </row>
    <row r="527" spans="1:7" s="73" customFormat="1" ht="17.25" x14ac:dyDescent="0.25">
      <c r="A527" s="143">
        <f t="shared" si="42"/>
        <v>327.03999999999996</v>
      </c>
      <c r="B527" s="160" t="s">
        <v>831</v>
      </c>
      <c r="C527" s="200"/>
      <c r="D527" s="200"/>
      <c r="E527" s="200"/>
      <c r="F527" s="200"/>
      <c r="G527" s="237"/>
    </row>
    <row r="528" spans="1:7" s="73" customFormat="1" ht="30" x14ac:dyDescent="0.25">
      <c r="A528" s="143">
        <f>A523+1</f>
        <v>328</v>
      </c>
      <c r="B528" s="140" t="s">
        <v>1466</v>
      </c>
      <c r="C528" s="200"/>
      <c r="D528" s="200"/>
      <c r="E528" s="200"/>
      <c r="F528" s="200"/>
      <c r="G528" s="237"/>
    </row>
    <row r="529" spans="1:7" s="73" customFormat="1" ht="45" x14ac:dyDescent="0.25">
      <c r="A529" s="143">
        <f t="shared" si="41"/>
        <v>329</v>
      </c>
      <c r="B529" s="140" t="s">
        <v>1467</v>
      </c>
      <c r="C529" s="200"/>
      <c r="D529" s="200"/>
      <c r="E529" s="200"/>
      <c r="F529" s="200"/>
      <c r="G529" s="237"/>
    </row>
    <row r="530" spans="1:7" s="73" customFormat="1" ht="30" x14ac:dyDescent="0.25">
      <c r="A530" s="143">
        <f t="shared" si="41"/>
        <v>330</v>
      </c>
      <c r="B530" s="138" t="s">
        <v>1468</v>
      </c>
      <c r="C530" s="201" t="s">
        <v>1002</v>
      </c>
      <c r="D530" s="201" t="s">
        <v>1002</v>
      </c>
      <c r="E530" s="201" t="s">
        <v>1002</v>
      </c>
      <c r="F530" s="201" t="s">
        <v>1002</v>
      </c>
      <c r="G530" s="201" t="s">
        <v>1002</v>
      </c>
    </row>
    <row r="531" spans="1:7" s="73" customFormat="1" ht="17.25" x14ac:dyDescent="0.25">
      <c r="A531" s="143">
        <f>A530+0.01</f>
        <v>330.01</v>
      </c>
      <c r="B531" s="160" t="s">
        <v>1065</v>
      </c>
      <c r="C531" s="200"/>
      <c r="D531" s="200"/>
      <c r="E531" s="200"/>
      <c r="F531" s="200"/>
      <c r="G531" s="237"/>
    </row>
    <row r="532" spans="1:7" s="73" customFormat="1" ht="17.25" x14ac:dyDescent="0.25">
      <c r="A532" s="143">
        <f>A531+0.01</f>
        <v>330.02</v>
      </c>
      <c r="B532" s="160" t="s">
        <v>832</v>
      </c>
      <c r="C532" s="200"/>
      <c r="D532" s="200"/>
      <c r="E532" s="200"/>
      <c r="F532" s="200"/>
      <c r="G532" s="237"/>
    </row>
    <row r="533" spans="1:7" s="73" customFormat="1" ht="17.25" x14ac:dyDescent="0.25">
      <c r="A533" s="143">
        <f t="shared" ref="A533:A536" si="43">A532+0.01</f>
        <v>330.03</v>
      </c>
      <c r="B533" s="160" t="s">
        <v>1066</v>
      </c>
      <c r="C533" s="200"/>
      <c r="D533" s="200"/>
      <c r="E533" s="200"/>
      <c r="F533" s="200"/>
      <c r="G533" s="237"/>
    </row>
    <row r="534" spans="1:7" s="73" customFormat="1" ht="17.25" x14ac:dyDescent="0.25">
      <c r="A534" s="143">
        <f t="shared" si="43"/>
        <v>330.03999999999996</v>
      </c>
      <c r="B534" s="160" t="s">
        <v>833</v>
      </c>
      <c r="C534" s="200"/>
      <c r="D534" s="200"/>
      <c r="E534" s="200"/>
      <c r="F534" s="200"/>
      <c r="G534" s="237"/>
    </row>
    <row r="535" spans="1:7" s="73" customFormat="1" ht="17.25" x14ac:dyDescent="0.25">
      <c r="A535" s="143">
        <f t="shared" si="43"/>
        <v>330.04999999999995</v>
      </c>
      <c r="B535" s="160" t="s">
        <v>834</v>
      </c>
      <c r="C535" s="200"/>
      <c r="D535" s="200"/>
      <c r="E535" s="200"/>
      <c r="F535" s="200"/>
      <c r="G535" s="237"/>
    </row>
    <row r="536" spans="1:7" s="73" customFormat="1" ht="17.25" x14ac:dyDescent="0.25">
      <c r="A536" s="143">
        <f t="shared" si="43"/>
        <v>330.05999999999995</v>
      </c>
      <c r="B536" s="160" t="s">
        <v>835</v>
      </c>
      <c r="C536" s="200"/>
      <c r="D536" s="200"/>
      <c r="E536" s="200"/>
      <c r="F536" s="200"/>
      <c r="G536" s="237"/>
    </row>
    <row r="537" spans="1:7" s="73" customFormat="1" ht="29.25" customHeight="1" x14ac:dyDescent="0.25">
      <c r="A537" s="143">
        <f>A530+1</f>
        <v>331</v>
      </c>
      <c r="B537" s="138" t="s">
        <v>1469</v>
      </c>
      <c r="C537" s="200"/>
      <c r="D537" s="200"/>
      <c r="E537" s="200"/>
      <c r="F537" s="200"/>
      <c r="G537" s="237"/>
    </row>
    <row r="538" spans="1:7" s="73" customFormat="1" ht="30" x14ac:dyDescent="0.25">
      <c r="A538" s="143">
        <f t="shared" si="41"/>
        <v>332</v>
      </c>
      <c r="B538" s="138" t="s">
        <v>1470</v>
      </c>
      <c r="C538" s="200"/>
      <c r="D538" s="200"/>
      <c r="E538" s="200"/>
      <c r="F538" s="200"/>
      <c r="G538" s="237"/>
    </row>
    <row r="539" spans="1:7" s="73" customFormat="1" ht="30" customHeight="1" x14ac:dyDescent="0.25">
      <c r="A539" s="143">
        <f t="shared" si="41"/>
        <v>333</v>
      </c>
      <c r="B539" s="138" t="s">
        <v>1471</v>
      </c>
      <c r="C539" s="201" t="s">
        <v>1002</v>
      </c>
      <c r="D539" s="201" t="s">
        <v>1002</v>
      </c>
      <c r="E539" s="201" t="s">
        <v>1002</v>
      </c>
      <c r="F539" s="201" t="s">
        <v>1002</v>
      </c>
      <c r="G539" s="201" t="s">
        <v>1002</v>
      </c>
    </row>
    <row r="540" spans="1:7" s="73" customFormat="1" ht="17.25" x14ac:dyDescent="0.25">
      <c r="A540" s="143">
        <f>A539+0.01</f>
        <v>333.01</v>
      </c>
      <c r="B540" s="160" t="s">
        <v>755</v>
      </c>
      <c r="C540" s="200"/>
      <c r="D540" s="200"/>
      <c r="E540" s="200"/>
      <c r="F540" s="200"/>
      <c r="G540" s="237"/>
    </row>
    <row r="541" spans="1:7" s="73" customFormat="1" ht="17.25" x14ac:dyDescent="0.25">
      <c r="A541" s="143">
        <f>A540+0.01</f>
        <v>333.02</v>
      </c>
      <c r="B541" s="160" t="s">
        <v>798</v>
      </c>
      <c r="C541" s="200"/>
      <c r="D541" s="200"/>
      <c r="E541" s="200"/>
      <c r="F541" s="200"/>
      <c r="G541" s="237"/>
    </row>
    <row r="542" spans="1:7" s="73" customFormat="1" ht="30" x14ac:dyDescent="0.25">
      <c r="A542" s="143">
        <f>A539+1</f>
        <v>334</v>
      </c>
      <c r="B542" s="138" t="s">
        <v>1472</v>
      </c>
      <c r="C542" s="200"/>
      <c r="D542" s="200"/>
      <c r="E542" s="200"/>
      <c r="F542" s="200"/>
      <c r="G542" s="237"/>
    </row>
    <row r="543" spans="1:7" s="73" customFormat="1" ht="30" x14ac:dyDescent="0.25">
      <c r="A543" s="143">
        <f t="shared" si="41"/>
        <v>335</v>
      </c>
      <c r="B543" s="138" t="s">
        <v>1473</v>
      </c>
      <c r="C543" s="201" t="s">
        <v>1002</v>
      </c>
      <c r="D543" s="201" t="s">
        <v>1002</v>
      </c>
      <c r="E543" s="201" t="s">
        <v>1002</v>
      </c>
      <c r="F543" s="201" t="s">
        <v>1002</v>
      </c>
      <c r="G543" s="201" t="s">
        <v>1002</v>
      </c>
    </row>
    <row r="544" spans="1:7" s="73" customFormat="1" ht="17.25" x14ac:dyDescent="0.25">
      <c r="A544" s="143">
        <f>A543+0.01</f>
        <v>335.01</v>
      </c>
      <c r="B544" s="160" t="s">
        <v>992</v>
      </c>
      <c r="C544" s="200"/>
      <c r="D544" s="200"/>
      <c r="E544" s="200"/>
      <c r="F544" s="200"/>
      <c r="G544" s="237"/>
    </row>
    <row r="545" spans="1:7" s="73" customFormat="1" ht="17.25" x14ac:dyDescent="0.25">
      <c r="A545" s="143">
        <f>A544+0.01</f>
        <v>335.02</v>
      </c>
      <c r="B545" s="160" t="s">
        <v>1067</v>
      </c>
      <c r="C545" s="200"/>
      <c r="D545" s="200"/>
      <c r="E545" s="200"/>
      <c r="F545" s="200"/>
      <c r="G545" s="237"/>
    </row>
    <row r="546" spans="1:7" s="73" customFormat="1" ht="17.25" x14ac:dyDescent="0.25">
      <c r="A546" s="143">
        <f t="shared" ref="A546:A548" si="44">A545+0.01</f>
        <v>335.03</v>
      </c>
      <c r="B546" s="160" t="s">
        <v>836</v>
      </c>
      <c r="C546" s="200"/>
      <c r="D546" s="200"/>
      <c r="E546" s="200"/>
      <c r="F546" s="200"/>
      <c r="G546" s="237"/>
    </row>
    <row r="547" spans="1:7" s="73" customFormat="1" ht="17.25" x14ac:dyDescent="0.25">
      <c r="A547" s="143">
        <f t="shared" si="44"/>
        <v>335.03999999999996</v>
      </c>
      <c r="B547" s="160" t="s">
        <v>1068</v>
      </c>
      <c r="C547" s="200"/>
      <c r="D547" s="200"/>
      <c r="E547" s="200"/>
      <c r="F547" s="200"/>
      <c r="G547" s="237"/>
    </row>
    <row r="548" spans="1:7" s="73" customFormat="1" ht="17.25" x14ac:dyDescent="0.25">
      <c r="A548" s="143">
        <f t="shared" si="44"/>
        <v>335.04999999999995</v>
      </c>
      <c r="B548" s="160" t="s">
        <v>1069</v>
      </c>
      <c r="C548" s="200"/>
      <c r="D548" s="200"/>
      <c r="E548" s="200"/>
      <c r="F548" s="200"/>
      <c r="G548" s="237"/>
    </row>
    <row r="549" spans="1:7" s="73" customFormat="1" ht="15" customHeight="1" x14ac:dyDescent="0.25">
      <c r="A549" s="306" t="s">
        <v>55</v>
      </c>
      <c r="B549" s="307"/>
      <c r="C549" s="307"/>
      <c r="D549" s="307"/>
      <c r="E549" s="307"/>
      <c r="F549" s="307"/>
      <c r="G549" s="308"/>
    </row>
    <row r="550" spans="1:7" s="73" customFormat="1" ht="45" x14ac:dyDescent="0.25">
      <c r="A550" s="143">
        <f>A543+1</f>
        <v>336</v>
      </c>
      <c r="B550" s="140" t="s">
        <v>1474</v>
      </c>
      <c r="C550" s="200"/>
      <c r="D550" s="200"/>
      <c r="E550" s="200"/>
      <c r="F550" s="200"/>
      <c r="G550" s="237"/>
    </row>
    <row r="551" spans="1:7" s="73" customFormat="1" ht="60" x14ac:dyDescent="0.25">
      <c r="A551" s="143">
        <f t="shared" si="41"/>
        <v>337</v>
      </c>
      <c r="B551" s="140" t="s">
        <v>1475</v>
      </c>
      <c r="C551" s="200"/>
      <c r="D551" s="200"/>
      <c r="E551" s="200"/>
      <c r="F551" s="200"/>
      <c r="G551" s="237"/>
    </row>
    <row r="552" spans="1:7" s="73" customFormat="1" ht="30" x14ac:dyDescent="0.25">
      <c r="A552" s="143">
        <f t="shared" si="41"/>
        <v>338</v>
      </c>
      <c r="B552" s="140" t="s">
        <v>1476</v>
      </c>
      <c r="C552" s="200"/>
      <c r="D552" s="200"/>
      <c r="E552" s="200"/>
      <c r="F552" s="200"/>
      <c r="G552" s="237"/>
    </row>
    <row r="553" spans="1:7" s="73" customFormat="1" ht="45" x14ac:dyDescent="0.25">
      <c r="A553" s="143">
        <f t="shared" si="41"/>
        <v>339</v>
      </c>
      <c r="B553" s="140" t="s">
        <v>1477</v>
      </c>
      <c r="C553" s="200"/>
      <c r="D553" s="200"/>
      <c r="E553" s="200"/>
      <c r="F553" s="200"/>
      <c r="G553" s="237"/>
    </row>
    <row r="554" spans="1:7" s="73" customFormat="1" ht="30" x14ac:dyDescent="0.25">
      <c r="A554" s="143">
        <f t="shared" si="41"/>
        <v>340</v>
      </c>
      <c r="B554" s="140" t="s">
        <v>1478</v>
      </c>
      <c r="C554" s="200"/>
      <c r="D554" s="200"/>
      <c r="E554" s="200"/>
      <c r="F554" s="200"/>
      <c r="G554" s="237"/>
    </row>
    <row r="555" spans="1:7" s="73" customFormat="1" ht="45" x14ac:dyDescent="0.25">
      <c r="A555" s="143">
        <f t="shared" si="41"/>
        <v>341</v>
      </c>
      <c r="B555" s="140" t="s">
        <v>1479</v>
      </c>
      <c r="C555" s="200"/>
      <c r="D555" s="200"/>
      <c r="E555" s="200"/>
      <c r="F555" s="200"/>
      <c r="G555" s="237"/>
    </row>
    <row r="556" spans="1:7" s="73" customFormat="1" ht="45" x14ac:dyDescent="0.25">
      <c r="A556" s="143">
        <f t="shared" si="41"/>
        <v>342</v>
      </c>
      <c r="B556" s="146" t="s">
        <v>1480</v>
      </c>
      <c r="C556" s="200"/>
      <c r="D556" s="200"/>
      <c r="E556" s="200"/>
      <c r="F556" s="200"/>
      <c r="G556" s="237"/>
    </row>
    <row r="557" spans="1:7" s="73" customFormat="1" ht="30" x14ac:dyDescent="0.25">
      <c r="A557" s="143">
        <f t="shared" si="41"/>
        <v>343</v>
      </c>
      <c r="B557" s="146" t="s">
        <v>1481</v>
      </c>
      <c r="C557" s="200"/>
      <c r="D557" s="200"/>
      <c r="E557" s="200"/>
      <c r="F557" s="200"/>
      <c r="G557" s="237"/>
    </row>
    <row r="558" spans="1:7" s="73" customFormat="1" ht="45" x14ac:dyDescent="0.25">
      <c r="A558" s="143">
        <f t="shared" si="41"/>
        <v>344</v>
      </c>
      <c r="B558" s="146" t="s">
        <v>1482</v>
      </c>
      <c r="C558" s="200"/>
      <c r="D558" s="200"/>
      <c r="E558" s="200"/>
      <c r="F558" s="200"/>
      <c r="G558" s="237"/>
    </row>
    <row r="559" spans="1:7" s="73" customFormat="1" ht="30" customHeight="1" x14ac:dyDescent="0.25">
      <c r="A559" s="143">
        <f t="shared" si="41"/>
        <v>345</v>
      </c>
      <c r="B559" s="140" t="s">
        <v>1483</v>
      </c>
      <c r="C559" s="200"/>
      <c r="D559" s="200"/>
      <c r="E559" s="200"/>
      <c r="F559" s="200"/>
      <c r="G559" s="237"/>
    </row>
    <row r="560" spans="1:7" s="73" customFormat="1" ht="45" x14ac:dyDescent="0.25">
      <c r="A560" s="143">
        <f t="shared" si="41"/>
        <v>346</v>
      </c>
      <c r="B560" s="140" t="s">
        <v>1484</v>
      </c>
      <c r="C560" s="200"/>
      <c r="D560" s="200"/>
      <c r="E560" s="200"/>
      <c r="F560" s="200"/>
      <c r="G560" s="237"/>
    </row>
    <row r="561" spans="1:7" s="73" customFormat="1" ht="30" x14ac:dyDescent="0.25">
      <c r="A561" s="143">
        <f t="shared" si="41"/>
        <v>347</v>
      </c>
      <c r="B561" s="140" t="s">
        <v>1485</v>
      </c>
      <c r="C561" s="200"/>
      <c r="D561" s="200"/>
      <c r="E561" s="200"/>
      <c r="F561" s="200"/>
      <c r="G561" s="237"/>
    </row>
    <row r="562" spans="1:7" s="73" customFormat="1" ht="15" customHeight="1" x14ac:dyDescent="0.25">
      <c r="A562" s="306" t="s">
        <v>731</v>
      </c>
      <c r="B562" s="307"/>
      <c r="C562" s="307"/>
      <c r="D562" s="307"/>
      <c r="E562" s="307"/>
      <c r="F562" s="307"/>
      <c r="G562" s="308"/>
    </row>
    <row r="563" spans="1:7" s="73" customFormat="1" ht="30" customHeight="1" x14ac:dyDescent="0.25">
      <c r="A563" s="143">
        <f>A561+1</f>
        <v>348</v>
      </c>
      <c r="B563" s="138" t="s">
        <v>1486</v>
      </c>
      <c r="C563" s="201" t="s">
        <v>1002</v>
      </c>
      <c r="D563" s="201" t="s">
        <v>1002</v>
      </c>
      <c r="E563" s="201" t="s">
        <v>1002</v>
      </c>
      <c r="F563" s="201" t="s">
        <v>1002</v>
      </c>
      <c r="G563" s="201" t="s">
        <v>1002</v>
      </c>
    </row>
    <row r="564" spans="1:7" s="73" customFormat="1" ht="17.25" x14ac:dyDescent="0.25">
      <c r="A564" s="143">
        <f>A563+0.01</f>
        <v>348.01</v>
      </c>
      <c r="B564" s="160" t="s">
        <v>780</v>
      </c>
      <c r="C564" s="200"/>
      <c r="D564" s="200"/>
      <c r="E564" s="200"/>
      <c r="F564" s="200"/>
      <c r="G564" s="237"/>
    </row>
    <row r="565" spans="1:7" s="73" customFormat="1" ht="17.25" x14ac:dyDescent="0.25">
      <c r="A565" s="143">
        <f>A564+0.01</f>
        <v>348.02</v>
      </c>
      <c r="B565" s="160" t="s">
        <v>837</v>
      </c>
      <c r="C565" s="200"/>
      <c r="D565" s="200"/>
      <c r="E565" s="200"/>
      <c r="F565" s="200"/>
      <c r="G565" s="237"/>
    </row>
    <row r="566" spans="1:7" s="73" customFormat="1" ht="17.25" x14ac:dyDescent="0.25">
      <c r="A566" s="143">
        <f t="shared" ref="A566:A568" si="45">A565+0.01</f>
        <v>348.03</v>
      </c>
      <c r="B566" s="160" t="s">
        <v>838</v>
      </c>
      <c r="C566" s="200"/>
      <c r="D566" s="200"/>
      <c r="E566" s="200"/>
      <c r="F566" s="200"/>
      <c r="G566" s="237"/>
    </row>
    <row r="567" spans="1:7" s="73" customFormat="1" ht="17.25" x14ac:dyDescent="0.25">
      <c r="A567" s="143">
        <f t="shared" si="45"/>
        <v>348.03999999999996</v>
      </c>
      <c r="B567" s="160" t="s">
        <v>1040</v>
      </c>
      <c r="C567" s="200"/>
      <c r="D567" s="200"/>
      <c r="E567" s="200"/>
      <c r="F567" s="200"/>
      <c r="G567" s="237"/>
    </row>
    <row r="568" spans="1:7" s="73" customFormat="1" ht="17.25" x14ac:dyDescent="0.25">
      <c r="A568" s="143">
        <f t="shared" si="45"/>
        <v>348.04999999999995</v>
      </c>
      <c r="B568" s="160" t="s">
        <v>839</v>
      </c>
      <c r="C568" s="200"/>
      <c r="D568" s="200"/>
      <c r="E568" s="200"/>
      <c r="F568" s="200"/>
      <c r="G568" s="237"/>
    </row>
    <row r="569" spans="1:7" s="73" customFormat="1" ht="30" x14ac:dyDescent="0.25">
      <c r="A569" s="143">
        <f>A563+1</f>
        <v>349</v>
      </c>
      <c r="B569" s="140" t="s">
        <v>1487</v>
      </c>
      <c r="C569" s="200"/>
      <c r="D569" s="200"/>
      <c r="E569" s="200"/>
      <c r="F569" s="200"/>
      <c r="G569" s="237"/>
    </row>
    <row r="570" spans="1:7" s="73" customFormat="1" ht="17.25" x14ac:dyDescent="0.25">
      <c r="A570" s="143">
        <f t="shared" si="41"/>
        <v>350</v>
      </c>
      <c r="B570" s="140" t="s">
        <v>1488</v>
      </c>
      <c r="C570" s="200"/>
      <c r="D570" s="200"/>
      <c r="E570" s="200"/>
      <c r="F570" s="200"/>
      <c r="G570" s="237"/>
    </row>
    <row r="571" spans="1:7" s="73" customFormat="1" ht="30" x14ac:dyDescent="0.25">
      <c r="A571" s="143">
        <f t="shared" si="41"/>
        <v>351</v>
      </c>
      <c r="B571" s="140" t="s">
        <v>1489</v>
      </c>
      <c r="C571" s="200"/>
      <c r="D571" s="200"/>
      <c r="E571" s="200"/>
      <c r="F571" s="200"/>
      <c r="G571" s="237"/>
    </row>
    <row r="572" spans="1:7" s="73" customFormat="1" ht="30" x14ac:dyDescent="0.25">
      <c r="A572" s="143">
        <f t="shared" si="41"/>
        <v>352</v>
      </c>
      <c r="B572" s="140" t="s">
        <v>1490</v>
      </c>
      <c r="C572" s="200"/>
      <c r="D572" s="200"/>
      <c r="E572" s="200"/>
      <c r="F572" s="200"/>
      <c r="G572" s="237"/>
    </row>
    <row r="573" spans="1:7" s="73" customFormat="1" ht="30" x14ac:dyDescent="0.25">
      <c r="A573" s="143">
        <f t="shared" si="41"/>
        <v>353</v>
      </c>
      <c r="B573" s="140" t="s">
        <v>1491</v>
      </c>
      <c r="C573" s="200"/>
      <c r="D573" s="200"/>
      <c r="E573" s="200"/>
      <c r="F573" s="200"/>
      <c r="G573" s="237"/>
    </row>
    <row r="574" spans="1:7" s="73" customFormat="1" ht="45" customHeight="1" x14ac:dyDescent="0.25">
      <c r="A574" s="143">
        <f t="shared" si="41"/>
        <v>354</v>
      </c>
      <c r="B574" s="140" t="s">
        <v>1492</v>
      </c>
      <c r="C574" s="200"/>
      <c r="D574" s="200"/>
      <c r="E574" s="200"/>
      <c r="F574" s="200"/>
      <c r="G574" s="237"/>
    </row>
    <row r="575" spans="1:7" s="73" customFormat="1" ht="30" customHeight="1" x14ac:dyDescent="0.25">
      <c r="A575" s="143">
        <f t="shared" si="41"/>
        <v>355</v>
      </c>
      <c r="B575" s="140" t="s">
        <v>1493</v>
      </c>
      <c r="C575" s="200"/>
      <c r="D575" s="200"/>
      <c r="E575" s="200"/>
      <c r="F575" s="200"/>
      <c r="G575" s="237"/>
    </row>
    <row r="576" spans="1:7" s="73" customFormat="1" ht="30" customHeight="1" x14ac:dyDescent="0.25">
      <c r="A576" s="143">
        <f t="shared" si="41"/>
        <v>356</v>
      </c>
      <c r="B576" s="145" t="s">
        <v>1494</v>
      </c>
      <c r="C576" s="200"/>
      <c r="D576" s="200"/>
      <c r="E576" s="200"/>
      <c r="F576" s="200"/>
      <c r="G576" s="237"/>
    </row>
    <row r="577" spans="1:7" s="73" customFormat="1" ht="45.75" customHeight="1" x14ac:dyDescent="0.25">
      <c r="A577" s="143">
        <f t="shared" si="41"/>
        <v>357</v>
      </c>
      <c r="B577" s="145" t="s">
        <v>1495</v>
      </c>
      <c r="C577" s="200"/>
      <c r="D577" s="200"/>
      <c r="E577" s="200"/>
      <c r="F577" s="200"/>
      <c r="G577" s="237"/>
    </row>
    <row r="578" spans="1:7" s="73" customFormat="1" ht="45" x14ac:dyDescent="0.25">
      <c r="A578" s="143">
        <f t="shared" ref="A578:A617" si="46">A577+1</f>
        <v>358</v>
      </c>
      <c r="B578" s="145" t="s">
        <v>1496</v>
      </c>
      <c r="C578" s="200"/>
      <c r="D578" s="200"/>
      <c r="E578" s="200"/>
      <c r="F578" s="200"/>
      <c r="G578" s="237"/>
    </row>
    <row r="579" spans="1:7" s="73" customFormat="1" ht="30" customHeight="1" x14ac:dyDescent="0.25">
      <c r="A579" s="143">
        <f t="shared" si="46"/>
        <v>359</v>
      </c>
      <c r="B579" s="145" t="s">
        <v>1497</v>
      </c>
      <c r="C579" s="200"/>
      <c r="D579" s="200"/>
      <c r="E579" s="200"/>
      <c r="F579" s="200"/>
      <c r="G579" s="237"/>
    </row>
    <row r="580" spans="1:7" s="73" customFormat="1" ht="15" customHeight="1" x14ac:dyDescent="0.25">
      <c r="A580" s="306" t="s">
        <v>732</v>
      </c>
      <c r="B580" s="307"/>
      <c r="C580" s="307"/>
      <c r="D580" s="307"/>
      <c r="E580" s="307"/>
      <c r="F580" s="307"/>
      <c r="G580" s="308"/>
    </row>
    <row r="581" spans="1:7" s="73" customFormat="1" ht="30" x14ac:dyDescent="0.25">
      <c r="A581" s="143">
        <f>A579+1</f>
        <v>360</v>
      </c>
      <c r="B581" s="138" t="s">
        <v>1498</v>
      </c>
      <c r="C581" s="200"/>
      <c r="D581" s="200"/>
      <c r="E581" s="200"/>
      <c r="F581" s="200"/>
      <c r="G581" s="237"/>
    </row>
    <row r="582" spans="1:7" s="73" customFormat="1" ht="45" x14ac:dyDescent="0.25">
      <c r="A582" s="143">
        <f t="shared" si="46"/>
        <v>361</v>
      </c>
      <c r="B582" s="140" t="s">
        <v>1499</v>
      </c>
      <c r="C582" s="200"/>
      <c r="D582" s="200"/>
      <c r="E582" s="200"/>
      <c r="F582" s="200"/>
      <c r="G582" s="237"/>
    </row>
    <row r="583" spans="1:7" s="73" customFormat="1" ht="30" x14ac:dyDescent="0.25">
      <c r="A583" s="143">
        <f t="shared" si="46"/>
        <v>362</v>
      </c>
      <c r="B583" s="140" t="s">
        <v>1500</v>
      </c>
      <c r="C583" s="200"/>
      <c r="D583" s="200"/>
      <c r="E583" s="200"/>
      <c r="F583" s="200"/>
      <c r="G583" s="237"/>
    </row>
    <row r="584" spans="1:7" s="73" customFormat="1" ht="30" customHeight="1" x14ac:dyDescent="0.25">
      <c r="A584" s="143">
        <f t="shared" si="46"/>
        <v>363</v>
      </c>
      <c r="B584" s="140" t="s">
        <v>1501</v>
      </c>
      <c r="C584" s="200"/>
      <c r="D584" s="200"/>
      <c r="E584" s="200"/>
      <c r="F584" s="200"/>
      <c r="G584" s="237"/>
    </row>
    <row r="585" spans="1:7" s="73" customFormat="1" ht="30" x14ac:dyDescent="0.25">
      <c r="A585" s="143">
        <f t="shared" si="46"/>
        <v>364</v>
      </c>
      <c r="B585" s="140" t="s">
        <v>1502</v>
      </c>
      <c r="C585" s="200"/>
      <c r="D585" s="200"/>
      <c r="E585" s="200"/>
      <c r="F585" s="200"/>
      <c r="G585" s="237"/>
    </row>
    <row r="586" spans="1:7" s="73" customFormat="1" ht="45.75" customHeight="1" x14ac:dyDescent="0.25">
      <c r="A586" s="143">
        <f t="shared" si="46"/>
        <v>365</v>
      </c>
      <c r="B586" s="140" t="s">
        <v>1503</v>
      </c>
      <c r="C586" s="200"/>
      <c r="D586" s="200"/>
      <c r="E586" s="200"/>
      <c r="F586" s="200"/>
      <c r="G586" s="237"/>
    </row>
    <row r="587" spans="1:7" s="73" customFormat="1" ht="30" x14ac:dyDescent="0.25">
      <c r="A587" s="143">
        <f t="shared" si="46"/>
        <v>366</v>
      </c>
      <c r="B587" s="140" t="s">
        <v>1504</v>
      </c>
      <c r="C587" s="200"/>
      <c r="D587" s="200"/>
      <c r="E587" s="200"/>
      <c r="F587" s="200"/>
      <c r="G587" s="237"/>
    </row>
    <row r="588" spans="1:7" s="73" customFormat="1" ht="30" x14ac:dyDescent="0.25">
      <c r="A588" s="143">
        <f t="shared" si="46"/>
        <v>367</v>
      </c>
      <c r="B588" s="140" t="s">
        <v>1505</v>
      </c>
      <c r="C588" s="200"/>
      <c r="D588" s="200"/>
      <c r="E588" s="200"/>
      <c r="F588" s="200"/>
      <c r="G588" s="237"/>
    </row>
    <row r="589" spans="1:7" s="73" customFormat="1" ht="30" x14ac:dyDescent="0.25">
      <c r="A589" s="143">
        <f t="shared" si="46"/>
        <v>368</v>
      </c>
      <c r="B589" s="140" t="s">
        <v>1506</v>
      </c>
      <c r="C589" s="200"/>
      <c r="D589" s="200"/>
      <c r="E589" s="200"/>
      <c r="F589" s="200"/>
      <c r="G589" s="237"/>
    </row>
    <row r="590" spans="1:7" s="73" customFormat="1" ht="30" x14ac:dyDescent="0.25">
      <c r="A590" s="143">
        <f t="shared" si="46"/>
        <v>369</v>
      </c>
      <c r="B590" s="140" t="s">
        <v>1507</v>
      </c>
      <c r="C590" s="200"/>
      <c r="D590" s="200"/>
      <c r="E590" s="200"/>
      <c r="F590" s="200"/>
      <c r="G590" s="237"/>
    </row>
    <row r="591" spans="1:7" s="73" customFormat="1" ht="45" x14ac:dyDescent="0.25">
      <c r="A591" s="143">
        <f t="shared" si="46"/>
        <v>370</v>
      </c>
      <c r="B591" s="140" t="s">
        <v>1508</v>
      </c>
      <c r="C591" s="200"/>
      <c r="D591" s="200"/>
      <c r="E591" s="200"/>
      <c r="F591" s="200"/>
      <c r="G591" s="237"/>
    </row>
    <row r="592" spans="1:7" s="73" customFormat="1" ht="30" x14ac:dyDescent="0.25">
      <c r="A592" s="143">
        <f t="shared" si="46"/>
        <v>371</v>
      </c>
      <c r="B592" s="140" t="s">
        <v>1509</v>
      </c>
      <c r="C592" s="200"/>
      <c r="D592" s="200"/>
      <c r="E592" s="200"/>
      <c r="F592" s="200"/>
      <c r="G592" s="237"/>
    </row>
    <row r="593" spans="1:7" s="73" customFormat="1" ht="30" x14ac:dyDescent="0.25">
      <c r="A593" s="143">
        <f t="shared" si="46"/>
        <v>372</v>
      </c>
      <c r="B593" s="140" t="s">
        <v>1510</v>
      </c>
      <c r="C593" s="200"/>
      <c r="D593" s="200"/>
      <c r="E593" s="200"/>
      <c r="F593" s="200"/>
      <c r="G593" s="237"/>
    </row>
    <row r="594" spans="1:7" s="73" customFormat="1" ht="30" x14ac:dyDescent="0.25">
      <c r="A594" s="143">
        <f t="shared" si="46"/>
        <v>373</v>
      </c>
      <c r="B594" s="140" t="s">
        <v>1511</v>
      </c>
      <c r="C594" s="200"/>
      <c r="D594" s="200"/>
      <c r="E594" s="200"/>
      <c r="F594" s="200"/>
      <c r="G594" s="237"/>
    </row>
    <row r="595" spans="1:7" s="73" customFormat="1" ht="30" x14ac:dyDescent="0.25">
      <c r="A595" s="143">
        <f t="shared" si="46"/>
        <v>374</v>
      </c>
      <c r="B595" s="140" t="s">
        <v>1512</v>
      </c>
      <c r="C595" s="200"/>
      <c r="D595" s="200"/>
      <c r="E595" s="200"/>
      <c r="F595" s="200"/>
      <c r="G595" s="237"/>
    </row>
    <row r="596" spans="1:7" s="73" customFormat="1" ht="30" x14ac:dyDescent="0.25">
      <c r="A596" s="143">
        <f t="shared" si="46"/>
        <v>375</v>
      </c>
      <c r="B596" s="140" t="s">
        <v>1513</v>
      </c>
      <c r="C596" s="200"/>
      <c r="D596" s="200"/>
      <c r="E596" s="200"/>
      <c r="F596" s="200"/>
      <c r="G596" s="237"/>
    </row>
    <row r="597" spans="1:7" s="73" customFormat="1" ht="30" x14ac:dyDescent="0.25">
      <c r="A597" s="143">
        <f t="shared" si="46"/>
        <v>376</v>
      </c>
      <c r="B597" s="140" t="s">
        <v>1514</v>
      </c>
      <c r="C597" s="200"/>
      <c r="D597" s="200"/>
      <c r="E597" s="200"/>
      <c r="F597" s="200"/>
      <c r="G597" s="237"/>
    </row>
    <row r="598" spans="1:7" s="73" customFormat="1" ht="30" x14ac:dyDescent="0.25">
      <c r="A598" s="143">
        <f t="shared" si="46"/>
        <v>377</v>
      </c>
      <c r="B598" s="140" t="s">
        <v>1515</v>
      </c>
      <c r="C598" s="200"/>
      <c r="D598" s="200"/>
      <c r="E598" s="200"/>
      <c r="F598" s="200"/>
      <c r="G598" s="237"/>
    </row>
    <row r="599" spans="1:7" s="73" customFormat="1" ht="30" x14ac:dyDescent="0.25">
      <c r="A599" s="143">
        <f t="shared" si="46"/>
        <v>378</v>
      </c>
      <c r="B599" s="140" t="s">
        <v>1516</v>
      </c>
      <c r="C599" s="200"/>
      <c r="D599" s="200"/>
      <c r="E599" s="200"/>
      <c r="F599" s="200"/>
      <c r="G599" s="237"/>
    </row>
    <row r="600" spans="1:7" s="73" customFormat="1" ht="30" x14ac:dyDescent="0.25">
      <c r="A600" s="143">
        <f t="shared" si="46"/>
        <v>379</v>
      </c>
      <c r="B600" s="140" t="s">
        <v>1517</v>
      </c>
      <c r="C600" s="200"/>
      <c r="D600" s="200"/>
      <c r="E600" s="200"/>
      <c r="F600" s="200"/>
      <c r="G600" s="237"/>
    </row>
    <row r="601" spans="1:7" s="73" customFormat="1" ht="30" x14ac:dyDescent="0.25">
      <c r="A601" s="143">
        <f t="shared" si="46"/>
        <v>380</v>
      </c>
      <c r="B601" s="140" t="s">
        <v>1518</v>
      </c>
      <c r="C601" s="200"/>
      <c r="D601" s="200"/>
      <c r="E601" s="200"/>
      <c r="F601" s="200"/>
      <c r="G601" s="237"/>
    </row>
    <row r="602" spans="1:7" s="73" customFormat="1" ht="30" customHeight="1" x14ac:dyDescent="0.25">
      <c r="A602" s="143">
        <f t="shared" si="46"/>
        <v>381</v>
      </c>
      <c r="B602" s="140" t="s">
        <v>1519</v>
      </c>
      <c r="C602" s="200"/>
      <c r="D602" s="200"/>
      <c r="E602" s="200"/>
      <c r="F602" s="200"/>
      <c r="G602" s="237"/>
    </row>
    <row r="603" spans="1:7" s="73" customFormat="1" ht="45" x14ac:dyDescent="0.25">
      <c r="A603" s="143">
        <f t="shared" si="46"/>
        <v>382</v>
      </c>
      <c r="B603" s="140" t="s">
        <v>1520</v>
      </c>
      <c r="C603" s="200"/>
      <c r="D603" s="200"/>
      <c r="E603" s="200"/>
      <c r="F603" s="200"/>
      <c r="G603" s="237"/>
    </row>
    <row r="604" spans="1:7" s="73" customFormat="1" ht="30" x14ac:dyDescent="0.25">
      <c r="A604" s="143">
        <f t="shared" si="46"/>
        <v>383</v>
      </c>
      <c r="B604" s="138" t="s">
        <v>1521</v>
      </c>
      <c r="C604" s="201" t="s">
        <v>1002</v>
      </c>
      <c r="D604" s="201" t="s">
        <v>1002</v>
      </c>
      <c r="E604" s="201" t="s">
        <v>1002</v>
      </c>
      <c r="F604" s="201" t="s">
        <v>1002</v>
      </c>
      <c r="G604" s="201" t="s">
        <v>1002</v>
      </c>
    </row>
    <row r="605" spans="1:7" s="73" customFormat="1" ht="17.25" x14ac:dyDescent="0.25">
      <c r="A605" s="143">
        <f>A604+0.01</f>
        <v>383.01</v>
      </c>
      <c r="B605" s="160" t="s">
        <v>790</v>
      </c>
      <c r="C605" s="200"/>
      <c r="D605" s="200"/>
      <c r="E605" s="200"/>
      <c r="F605" s="200"/>
      <c r="G605" s="237"/>
    </row>
    <row r="606" spans="1:7" s="73" customFormat="1" ht="17.25" x14ac:dyDescent="0.25">
      <c r="A606" s="143">
        <f>A605+0.01</f>
        <v>383.02</v>
      </c>
      <c r="B606" s="160" t="s">
        <v>841</v>
      </c>
      <c r="C606" s="200"/>
      <c r="D606" s="200"/>
      <c r="E606" s="200"/>
      <c r="F606" s="200"/>
      <c r="G606" s="237"/>
    </row>
    <row r="607" spans="1:7" s="73" customFormat="1" ht="17.25" x14ac:dyDescent="0.25">
      <c r="A607" s="143">
        <f t="shared" ref="A607:A610" si="47">A606+0.01</f>
        <v>383.03</v>
      </c>
      <c r="B607" s="160" t="s">
        <v>842</v>
      </c>
      <c r="C607" s="200"/>
      <c r="D607" s="200"/>
      <c r="E607" s="200"/>
      <c r="F607" s="200"/>
      <c r="G607" s="237"/>
    </row>
    <row r="608" spans="1:7" s="73" customFormat="1" ht="17.25" x14ac:dyDescent="0.25">
      <c r="A608" s="143">
        <f t="shared" si="47"/>
        <v>383.03999999999996</v>
      </c>
      <c r="B608" s="160" t="s">
        <v>988</v>
      </c>
      <c r="C608" s="200"/>
      <c r="D608" s="200"/>
      <c r="E608" s="200"/>
      <c r="F608" s="200"/>
      <c r="G608" s="237"/>
    </row>
    <row r="609" spans="1:7" s="73" customFormat="1" ht="17.25" x14ac:dyDescent="0.25">
      <c r="A609" s="143">
        <f t="shared" si="47"/>
        <v>383.04999999999995</v>
      </c>
      <c r="B609" s="160" t="s">
        <v>924</v>
      </c>
      <c r="C609" s="200"/>
      <c r="D609" s="200"/>
      <c r="E609" s="200"/>
      <c r="F609" s="200"/>
      <c r="G609" s="237"/>
    </row>
    <row r="610" spans="1:7" s="73" customFormat="1" ht="17.25" x14ac:dyDescent="0.25">
      <c r="A610" s="143">
        <f t="shared" si="47"/>
        <v>383.05999999999995</v>
      </c>
      <c r="B610" s="160" t="s">
        <v>1023</v>
      </c>
      <c r="C610" s="200"/>
      <c r="D610" s="200"/>
      <c r="E610" s="200"/>
      <c r="F610" s="200"/>
      <c r="G610" s="237"/>
    </row>
    <row r="611" spans="1:7" s="73" customFormat="1" ht="15" customHeight="1" x14ac:dyDescent="0.25">
      <c r="A611" s="306" t="s">
        <v>36</v>
      </c>
      <c r="B611" s="307"/>
      <c r="C611" s="307"/>
      <c r="D611" s="307"/>
      <c r="E611" s="307"/>
      <c r="F611" s="307"/>
      <c r="G611" s="308"/>
    </row>
    <row r="612" spans="1:7" s="73" customFormat="1" ht="30" x14ac:dyDescent="0.25">
      <c r="A612" s="143">
        <f>A604+1</f>
        <v>384</v>
      </c>
      <c r="B612" s="140" t="s">
        <v>1522</v>
      </c>
      <c r="C612" s="200"/>
      <c r="D612" s="200"/>
      <c r="E612" s="200"/>
      <c r="F612" s="200"/>
      <c r="G612" s="237"/>
    </row>
    <row r="613" spans="1:7" s="73" customFormat="1" ht="30" x14ac:dyDescent="0.25">
      <c r="A613" s="143">
        <f t="shared" si="46"/>
        <v>385</v>
      </c>
      <c r="B613" s="140" t="s">
        <v>1523</v>
      </c>
      <c r="C613" s="200"/>
      <c r="D613" s="200"/>
      <c r="E613" s="200"/>
      <c r="F613" s="200"/>
      <c r="G613" s="237"/>
    </row>
    <row r="614" spans="1:7" s="73" customFormat="1" ht="60" x14ac:dyDescent="0.25">
      <c r="A614" s="143">
        <f t="shared" si="46"/>
        <v>386</v>
      </c>
      <c r="B614" s="140" t="s">
        <v>1524</v>
      </c>
      <c r="C614" s="200"/>
      <c r="D614" s="200"/>
      <c r="E614" s="200"/>
      <c r="F614" s="200"/>
      <c r="G614" s="237"/>
    </row>
    <row r="615" spans="1:7" s="73" customFormat="1" ht="30" x14ac:dyDescent="0.25">
      <c r="A615" s="143">
        <f t="shared" si="46"/>
        <v>387</v>
      </c>
      <c r="B615" s="140" t="s">
        <v>1525</v>
      </c>
      <c r="C615" s="200"/>
      <c r="D615" s="200"/>
      <c r="E615" s="200"/>
      <c r="F615" s="200"/>
      <c r="G615" s="237"/>
    </row>
    <row r="616" spans="1:7" s="73" customFormat="1" ht="30" customHeight="1" x14ac:dyDescent="0.25">
      <c r="A616" s="143">
        <f t="shared" si="46"/>
        <v>388</v>
      </c>
      <c r="B616" s="140" t="s">
        <v>1526</v>
      </c>
      <c r="C616" s="200"/>
      <c r="D616" s="200"/>
      <c r="E616" s="200"/>
      <c r="F616" s="200"/>
      <c r="G616" s="237"/>
    </row>
    <row r="617" spans="1:7" s="73" customFormat="1" ht="30" x14ac:dyDescent="0.25">
      <c r="A617" s="143">
        <f t="shared" si="46"/>
        <v>389</v>
      </c>
      <c r="B617" s="138" t="s">
        <v>1527</v>
      </c>
      <c r="C617" s="201" t="s">
        <v>1002</v>
      </c>
      <c r="D617" s="201" t="s">
        <v>1002</v>
      </c>
      <c r="E617" s="201" t="s">
        <v>1002</v>
      </c>
      <c r="F617" s="201" t="s">
        <v>1002</v>
      </c>
      <c r="G617" s="201" t="s">
        <v>1002</v>
      </c>
    </row>
    <row r="618" spans="1:7" s="73" customFormat="1" ht="17.25" x14ac:dyDescent="0.25">
      <c r="A618" s="143">
        <f>A617+0.01</f>
        <v>389.01</v>
      </c>
      <c r="B618" s="160" t="s">
        <v>1070</v>
      </c>
      <c r="C618" s="200"/>
      <c r="D618" s="200"/>
      <c r="E618" s="200"/>
      <c r="F618" s="200"/>
      <c r="G618" s="237"/>
    </row>
    <row r="619" spans="1:7" s="73" customFormat="1" ht="17.25" x14ac:dyDescent="0.25">
      <c r="A619" s="143">
        <f>A618+0.01</f>
        <v>389.02</v>
      </c>
      <c r="B619" s="160" t="s">
        <v>931</v>
      </c>
      <c r="C619" s="200"/>
      <c r="D619" s="200"/>
      <c r="E619" s="200"/>
      <c r="F619" s="200"/>
      <c r="G619" s="237"/>
    </row>
    <row r="620" spans="1:7" s="73" customFormat="1" ht="29.25" customHeight="1" x14ac:dyDescent="0.25">
      <c r="A620" s="143">
        <f>A617+1</f>
        <v>390</v>
      </c>
      <c r="B620" s="138" t="s">
        <v>1528</v>
      </c>
      <c r="C620" s="201" t="s">
        <v>1002</v>
      </c>
      <c r="D620" s="201" t="s">
        <v>1002</v>
      </c>
      <c r="E620" s="201" t="s">
        <v>1002</v>
      </c>
      <c r="F620" s="201" t="s">
        <v>1002</v>
      </c>
      <c r="G620" s="201" t="s">
        <v>1002</v>
      </c>
    </row>
    <row r="621" spans="1:7" s="73" customFormat="1" ht="17.25" x14ac:dyDescent="0.25">
      <c r="A621" s="143">
        <f>A620+0.01</f>
        <v>390.01</v>
      </c>
      <c r="B621" s="160" t="s">
        <v>840</v>
      </c>
      <c r="C621" s="200"/>
      <c r="D621" s="200"/>
      <c r="E621" s="200"/>
      <c r="F621" s="200"/>
      <c r="G621" s="237"/>
    </row>
    <row r="622" spans="1:7" s="73" customFormat="1" ht="17.25" x14ac:dyDescent="0.25">
      <c r="A622" s="143">
        <f>A621+0.01</f>
        <v>390.02</v>
      </c>
      <c r="B622" s="160" t="s">
        <v>993</v>
      </c>
      <c r="C622" s="200"/>
      <c r="D622" s="200"/>
      <c r="E622" s="200"/>
      <c r="F622" s="200"/>
      <c r="G622" s="237"/>
    </row>
    <row r="623" spans="1:7" s="73" customFormat="1" ht="17.25" x14ac:dyDescent="0.25">
      <c r="A623" s="143">
        <f>A622+0.01</f>
        <v>390.03</v>
      </c>
      <c r="B623" s="160" t="s">
        <v>1033</v>
      </c>
      <c r="C623" s="200"/>
      <c r="D623" s="200"/>
      <c r="E623" s="200"/>
      <c r="F623" s="200"/>
      <c r="G623" s="237"/>
    </row>
    <row r="624" spans="1:7" s="73" customFormat="1" ht="15" customHeight="1" x14ac:dyDescent="0.25">
      <c r="A624" s="306" t="s">
        <v>56</v>
      </c>
      <c r="B624" s="307"/>
      <c r="C624" s="307"/>
      <c r="D624" s="307"/>
      <c r="E624" s="307"/>
      <c r="F624" s="307"/>
      <c r="G624" s="308"/>
    </row>
    <row r="625" spans="1:7" s="73" customFormat="1" ht="30" x14ac:dyDescent="0.25">
      <c r="A625" s="143">
        <f>A620+1</f>
        <v>391</v>
      </c>
      <c r="B625" s="140" t="s">
        <v>1529</v>
      </c>
      <c r="C625" s="200"/>
      <c r="D625" s="200"/>
      <c r="E625" s="200"/>
      <c r="F625" s="200"/>
      <c r="G625" s="237"/>
    </row>
    <row r="626" spans="1:7" s="73" customFormat="1" ht="30" x14ac:dyDescent="0.25">
      <c r="A626" s="143">
        <f>A625+1</f>
        <v>392</v>
      </c>
      <c r="B626" s="140" t="s">
        <v>1530</v>
      </c>
      <c r="C626" s="200"/>
      <c r="D626" s="200"/>
      <c r="E626" s="200"/>
      <c r="F626" s="200"/>
      <c r="G626" s="237"/>
    </row>
    <row r="627" spans="1:7" s="73" customFormat="1" ht="45" x14ac:dyDescent="0.25">
      <c r="A627" s="143">
        <f t="shared" ref="A627:A687" si="48">A626+1</f>
        <v>393</v>
      </c>
      <c r="B627" s="140" t="s">
        <v>1531</v>
      </c>
      <c r="C627" s="200"/>
      <c r="D627" s="200"/>
      <c r="E627" s="200"/>
      <c r="F627" s="200"/>
      <c r="G627" s="237"/>
    </row>
    <row r="628" spans="1:7" s="73" customFormat="1" ht="30" x14ac:dyDescent="0.25">
      <c r="A628" s="143">
        <f t="shared" si="48"/>
        <v>394</v>
      </c>
      <c r="B628" s="140" t="s">
        <v>1532</v>
      </c>
      <c r="C628" s="200"/>
      <c r="D628" s="200"/>
      <c r="E628" s="200"/>
      <c r="F628" s="200"/>
      <c r="G628" s="237"/>
    </row>
    <row r="629" spans="1:7" s="73" customFormat="1" ht="30" x14ac:dyDescent="0.25">
      <c r="A629" s="143">
        <f t="shared" si="48"/>
        <v>395</v>
      </c>
      <c r="B629" s="140" t="s">
        <v>1533</v>
      </c>
      <c r="C629" s="200"/>
      <c r="D629" s="200"/>
      <c r="E629" s="200"/>
      <c r="F629" s="200"/>
      <c r="G629" s="237"/>
    </row>
    <row r="630" spans="1:7" s="107" customFormat="1" ht="45" x14ac:dyDescent="0.25">
      <c r="A630" s="143">
        <f t="shared" si="48"/>
        <v>396</v>
      </c>
      <c r="B630" s="140" t="s">
        <v>1534</v>
      </c>
      <c r="C630" s="200"/>
      <c r="D630" s="200"/>
      <c r="E630" s="200"/>
      <c r="F630" s="200"/>
      <c r="G630" s="237"/>
    </row>
    <row r="631" spans="1:7" s="107" customFormat="1" ht="30" x14ac:dyDescent="0.25">
      <c r="A631" s="143">
        <f t="shared" si="48"/>
        <v>397</v>
      </c>
      <c r="B631" s="138" t="s">
        <v>1535</v>
      </c>
      <c r="C631" s="201" t="s">
        <v>1002</v>
      </c>
      <c r="D631" s="201" t="s">
        <v>1002</v>
      </c>
      <c r="E631" s="201" t="s">
        <v>1002</v>
      </c>
      <c r="F631" s="201" t="s">
        <v>1002</v>
      </c>
      <c r="G631" s="201" t="s">
        <v>1002</v>
      </c>
    </row>
    <row r="632" spans="1:7" s="107" customFormat="1" ht="17.25" x14ac:dyDescent="0.25">
      <c r="A632" s="143">
        <f>A631+0.01</f>
        <v>397.01</v>
      </c>
      <c r="B632" s="160" t="s">
        <v>1071</v>
      </c>
      <c r="C632" s="200"/>
      <c r="D632" s="200"/>
      <c r="E632" s="200"/>
      <c r="F632" s="200"/>
      <c r="G632" s="237"/>
    </row>
    <row r="633" spans="1:7" s="107" customFormat="1" ht="17.25" x14ac:dyDescent="0.25">
      <c r="A633" s="143">
        <f>A632+0.01</f>
        <v>397.02</v>
      </c>
      <c r="B633" s="160" t="s">
        <v>843</v>
      </c>
      <c r="C633" s="200"/>
      <c r="D633" s="200"/>
      <c r="E633" s="200"/>
      <c r="F633" s="200"/>
      <c r="G633" s="237"/>
    </row>
    <row r="634" spans="1:7" s="107" customFormat="1" ht="30" customHeight="1" x14ac:dyDescent="0.25">
      <c r="A634" s="143">
        <f>A631+1</f>
        <v>398</v>
      </c>
      <c r="B634" s="151" t="s">
        <v>1536</v>
      </c>
      <c r="C634" s="201" t="s">
        <v>1002</v>
      </c>
      <c r="D634" s="201" t="s">
        <v>1002</v>
      </c>
      <c r="E634" s="201" t="s">
        <v>1002</v>
      </c>
      <c r="F634" s="201" t="s">
        <v>1002</v>
      </c>
      <c r="G634" s="201" t="s">
        <v>1002</v>
      </c>
    </row>
    <row r="635" spans="1:7" s="107" customFormat="1" ht="17.25" x14ac:dyDescent="0.25">
      <c r="A635" s="143">
        <f>A634+0.01</f>
        <v>398.01</v>
      </c>
      <c r="B635" s="160" t="s">
        <v>844</v>
      </c>
      <c r="C635" s="200"/>
      <c r="D635" s="200"/>
      <c r="E635" s="200"/>
      <c r="F635" s="200"/>
      <c r="G635" s="237"/>
    </row>
    <row r="636" spans="1:7" s="107" customFormat="1" ht="17.25" x14ac:dyDescent="0.25">
      <c r="A636" s="143">
        <f>A635+0.01</f>
        <v>398.02</v>
      </c>
      <c r="B636" s="160" t="s">
        <v>845</v>
      </c>
      <c r="C636" s="200"/>
      <c r="D636" s="200"/>
      <c r="E636" s="200"/>
      <c r="F636" s="200"/>
      <c r="G636" s="237"/>
    </row>
    <row r="637" spans="1:7" s="107" customFormat="1" ht="17.25" x14ac:dyDescent="0.25">
      <c r="A637" s="143">
        <f t="shared" ref="A637:A639" si="49">A636+0.01</f>
        <v>398.03</v>
      </c>
      <c r="B637" s="160" t="s">
        <v>846</v>
      </c>
      <c r="C637" s="200"/>
      <c r="D637" s="200"/>
      <c r="E637" s="200"/>
      <c r="F637" s="200"/>
      <c r="G637" s="237"/>
    </row>
    <row r="638" spans="1:7" s="107" customFormat="1" ht="17.25" x14ac:dyDescent="0.25">
      <c r="A638" s="143">
        <f t="shared" si="49"/>
        <v>398.03999999999996</v>
      </c>
      <c r="B638" s="160" t="s">
        <v>847</v>
      </c>
      <c r="C638" s="200"/>
      <c r="D638" s="200"/>
      <c r="E638" s="200"/>
      <c r="F638" s="200"/>
      <c r="G638" s="237"/>
    </row>
    <row r="639" spans="1:7" s="107" customFormat="1" ht="17.25" x14ac:dyDescent="0.25">
      <c r="A639" s="143">
        <f t="shared" si="49"/>
        <v>398.04999999999995</v>
      </c>
      <c r="B639" s="160" t="s">
        <v>910</v>
      </c>
      <c r="C639" s="200"/>
      <c r="D639" s="200"/>
      <c r="E639" s="200"/>
      <c r="F639" s="200"/>
      <c r="G639" s="237"/>
    </row>
    <row r="640" spans="1:7" s="107" customFormat="1" ht="30" x14ac:dyDescent="0.25">
      <c r="A640" s="143">
        <f>A634+1</f>
        <v>399</v>
      </c>
      <c r="B640" s="151" t="s">
        <v>1537</v>
      </c>
      <c r="C640" s="201" t="s">
        <v>1002</v>
      </c>
      <c r="D640" s="201" t="s">
        <v>1002</v>
      </c>
      <c r="E640" s="201" t="s">
        <v>1002</v>
      </c>
      <c r="F640" s="201" t="s">
        <v>1002</v>
      </c>
      <c r="G640" s="201" t="s">
        <v>1002</v>
      </c>
    </row>
    <row r="641" spans="1:7" s="107" customFormat="1" ht="15" customHeight="1" x14ac:dyDescent="0.25">
      <c r="A641" s="143">
        <f>A640+0.01</f>
        <v>399.01</v>
      </c>
      <c r="B641" s="160" t="s">
        <v>925</v>
      </c>
      <c r="C641" s="200"/>
      <c r="D641" s="200"/>
      <c r="E641" s="200"/>
      <c r="F641" s="200"/>
      <c r="G641" s="237"/>
    </row>
    <row r="642" spans="1:7" s="107" customFormat="1" ht="17.25" x14ac:dyDescent="0.25">
      <c r="A642" s="143">
        <f>A641+0.01</f>
        <v>399.02</v>
      </c>
      <c r="B642" s="160" t="s">
        <v>1072</v>
      </c>
      <c r="C642" s="200"/>
      <c r="D642" s="200"/>
      <c r="E642" s="200"/>
      <c r="F642" s="200"/>
      <c r="G642" s="237"/>
    </row>
    <row r="643" spans="1:7" s="107" customFormat="1" ht="17.25" x14ac:dyDescent="0.25">
      <c r="A643" s="143">
        <f t="shared" ref="A643:A646" si="50">A642+0.01</f>
        <v>399.03</v>
      </c>
      <c r="B643" s="160" t="s">
        <v>1073</v>
      </c>
      <c r="C643" s="200"/>
      <c r="D643" s="200"/>
      <c r="E643" s="200"/>
      <c r="F643" s="200"/>
      <c r="G643" s="237"/>
    </row>
    <row r="644" spans="1:7" s="107" customFormat="1" ht="17.25" x14ac:dyDescent="0.25">
      <c r="A644" s="143">
        <f t="shared" si="50"/>
        <v>399.03999999999996</v>
      </c>
      <c r="B644" s="160" t="s">
        <v>758</v>
      </c>
      <c r="C644" s="200"/>
      <c r="D644" s="200"/>
      <c r="E644" s="200"/>
      <c r="F644" s="200"/>
      <c r="G644" s="237"/>
    </row>
    <row r="645" spans="1:7" s="107" customFormat="1" ht="17.25" x14ac:dyDescent="0.25">
      <c r="A645" s="143">
        <f t="shared" si="50"/>
        <v>399.04999999999995</v>
      </c>
      <c r="B645" s="160" t="s">
        <v>891</v>
      </c>
      <c r="C645" s="200"/>
      <c r="D645" s="200"/>
      <c r="E645" s="200"/>
      <c r="F645" s="200"/>
      <c r="G645" s="237"/>
    </row>
    <row r="646" spans="1:7" s="107" customFormat="1" ht="17.25" x14ac:dyDescent="0.25">
      <c r="A646" s="143">
        <f t="shared" si="50"/>
        <v>399.05999999999995</v>
      </c>
      <c r="B646" s="160" t="s">
        <v>923</v>
      </c>
      <c r="C646" s="200"/>
      <c r="D646" s="200"/>
      <c r="E646" s="200"/>
      <c r="F646" s="200"/>
      <c r="G646" s="237"/>
    </row>
    <row r="647" spans="1:7" s="73" customFormat="1" ht="30" x14ac:dyDescent="0.25">
      <c r="A647" s="143">
        <f>A640+1</f>
        <v>400</v>
      </c>
      <c r="B647" s="151" t="s">
        <v>1538</v>
      </c>
      <c r="C647" s="201" t="s">
        <v>1002</v>
      </c>
      <c r="D647" s="201" t="s">
        <v>1002</v>
      </c>
      <c r="E647" s="201" t="s">
        <v>1002</v>
      </c>
      <c r="F647" s="201" t="s">
        <v>1002</v>
      </c>
      <c r="G647" s="201" t="s">
        <v>1002</v>
      </c>
    </row>
    <row r="648" spans="1:7" s="73" customFormat="1" ht="17.25" x14ac:dyDescent="0.25">
      <c r="A648" s="143">
        <f>A647+0.01</f>
        <v>400.01</v>
      </c>
      <c r="B648" s="160" t="s">
        <v>926</v>
      </c>
      <c r="C648" s="200"/>
      <c r="D648" s="200"/>
      <c r="E648" s="200"/>
      <c r="F648" s="200"/>
      <c r="G648" s="237"/>
    </row>
    <row r="649" spans="1:7" s="73" customFormat="1" ht="17.25" x14ac:dyDescent="0.25">
      <c r="A649" s="143">
        <f>A648+0.01</f>
        <v>400.02</v>
      </c>
      <c r="B649" s="160" t="s">
        <v>758</v>
      </c>
      <c r="C649" s="200"/>
      <c r="D649" s="200"/>
      <c r="E649" s="200"/>
      <c r="F649" s="200"/>
      <c r="G649" s="237"/>
    </row>
    <row r="650" spans="1:7" s="73" customFormat="1" ht="17.25" x14ac:dyDescent="0.25">
      <c r="A650" s="143">
        <f t="shared" ref="A650:A654" si="51">A649+0.01</f>
        <v>400.03</v>
      </c>
      <c r="B650" s="160" t="s">
        <v>927</v>
      </c>
      <c r="C650" s="200"/>
      <c r="D650" s="200"/>
      <c r="E650" s="200"/>
      <c r="F650" s="200"/>
      <c r="G650" s="237"/>
    </row>
    <row r="651" spans="1:7" s="73" customFormat="1" ht="17.25" x14ac:dyDescent="0.25">
      <c r="A651" s="143">
        <f t="shared" si="51"/>
        <v>400.03999999999996</v>
      </c>
      <c r="B651" s="160" t="s">
        <v>928</v>
      </c>
      <c r="C651" s="200"/>
      <c r="D651" s="200"/>
      <c r="E651" s="200"/>
      <c r="F651" s="200"/>
      <c r="G651" s="237"/>
    </row>
    <row r="652" spans="1:7" s="73" customFormat="1" ht="17.25" x14ac:dyDescent="0.25">
      <c r="A652" s="143">
        <f t="shared" si="51"/>
        <v>400.04999999999995</v>
      </c>
      <c r="B652" s="160" t="s">
        <v>916</v>
      </c>
      <c r="C652" s="200"/>
      <c r="D652" s="200"/>
      <c r="E652" s="200"/>
      <c r="F652" s="200"/>
      <c r="G652" s="237"/>
    </row>
    <row r="653" spans="1:7" s="73" customFormat="1" ht="17.25" x14ac:dyDescent="0.25">
      <c r="A653" s="143">
        <f t="shared" si="51"/>
        <v>400.05999999999995</v>
      </c>
      <c r="B653" s="160" t="s">
        <v>940</v>
      </c>
      <c r="C653" s="200"/>
      <c r="D653" s="200"/>
      <c r="E653" s="200"/>
      <c r="F653" s="200"/>
      <c r="G653" s="237"/>
    </row>
    <row r="654" spans="1:7" s="73" customFormat="1" ht="17.25" x14ac:dyDescent="0.25">
      <c r="A654" s="143">
        <f t="shared" si="51"/>
        <v>400.06999999999994</v>
      </c>
      <c r="B654" s="160" t="s">
        <v>1024</v>
      </c>
      <c r="C654" s="200"/>
      <c r="D654" s="200"/>
      <c r="E654" s="200"/>
      <c r="F654" s="200"/>
      <c r="G654" s="237"/>
    </row>
    <row r="655" spans="1:7" s="73" customFormat="1" ht="30" x14ac:dyDescent="0.25">
      <c r="A655" s="143">
        <f>A647+1</f>
        <v>401</v>
      </c>
      <c r="B655" s="151" t="s">
        <v>1539</v>
      </c>
      <c r="C655" s="201" t="s">
        <v>1002</v>
      </c>
      <c r="D655" s="201" t="s">
        <v>1002</v>
      </c>
      <c r="E655" s="201" t="s">
        <v>1002</v>
      </c>
      <c r="F655" s="201" t="s">
        <v>1002</v>
      </c>
      <c r="G655" s="201" t="s">
        <v>1002</v>
      </c>
    </row>
    <row r="656" spans="1:7" s="73" customFormat="1" ht="17.25" x14ac:dyDescent="0.25">
      <c r="A656" s="143">
        <f>A655+0.01</f>
        <v>401.01</v>
      </c>
      <c r="B656" s="160" t="s">
        <v>848</v>
      </c>
      <c r="C656" s="200"/>
      <c r="D656" s="200"/>
      <c r="E656" s="200"/>
      <c r="F656" s="200"/>
      <c r="G656" s="237"/>
    </row>
    <row r="657" spans="1:7" s="73" customFormat="1" ht="30" x14ac:dyDescent="0.25">
      <c r="A657" s="143">
        <f>A656+0.01</f>
        <v>401.02</v>
      </c>
      <c r="B657" s="160" t="s">
        <v>1074</v>
      </c>
      <c r="C657" s="200"/>
      <c r="D657" s="200"/>
      <c r="E657" s="200"/>
      <c r="F657" s="200"/>
      <c r="G657" s="237"/>
    </row>
    <row r="658" spans="1:7" s="73" customFormat="1" ht="17.25" x14ac:dyDescent="0.25">
      <c r="A658" s="143">
        <f t="shared" ref="A658:A660" si="52">A657+0.01</f>
        <v>401.03</v>
      </c>
      <c r="B658" s="160" t="s">
        <v>849</v>
      </c>
      <c r="C658" s="200"/>
      <c r="D658" s="200"/>
      <c r="E658" s="200"/>
      <c r="F658" s="200"/>
      <c r="G658" s="237"/>
    </row>
    <row r="659" spans="1:7" s="73" customFormat="1" ht="17.25" x14ac:dyDescent="0.25">
      <c r="A659" s="143">
        <f t="shared" si="52"/>
        <v>401.03999999999996</v>
      </c>
      <c r="B659" s="160" t="s">
        <v>850</v>
      </c>
      <c r="C659" s="200"/>
      <c r="D659" s="200"/>
      <c r="E659" s="200"/>
      <c r="F659" s="200"/>
      <c r="G659" s="237"/>
    </row>
    <row r="660" spans="1:7" s="73" customFormat="1" ht="17.25" x14ac:dyDescent="0.25">
      <c r="A660" s="143">
        <f t="shared" si="52"/>
        <v>401.04999999999995</v>
      </c>
      <c r="B660" s="160" t="s">
        <v>755</v>
      </c>
      <c r="C660" s="200"/>
      <c r="D660" s="200"/>
      <c r="E660" s="200"/>
      <c r="F660" s="200"/>
      <c r="G660" s="237"/>
    </row>
    <row r="661" spans="1:7" s="73" customFormat="1" ht="45" customHeight="1" x14ac:dyDescent="0.25">
      <c r="A661" s="143">
        <f>A655+1</f>
        <v>402</v>
      </c>
      <c r="B661" s="151" t="s">
        <v>1540</v>
      </c>
      <c r="C661" s="200"/>
      <c r="D661" s="200"/>
      <c r="E661" s="200"/>
      <c r="F661" s="200"/>
      <c r="G661" s="237"/>
    </row>
    <row r="662" spans="1:7" s="73" customFormat="1" ht="30" customHeight="1" x14ac:dyDescent="0.25">
      <c r="A662" s="143">
        <f t="shared" si="48"/>
        <v>403</v>
      </c>
      <c r="B662" s="140" t="s">
        <v>1541</v>
      </c>
      <c r="C662" s="200"/>
      <c r="D662" s="200"/>
      <c r="E662" s="200"/>
      <c r="F662" s="200"/>
      <c r="G662" s="237"/>
    </row>
    <row r="663" spans="1:7" s="73" customFormat="1" ht="45" x14ac:dyDescent="0.25">
      <c r="A663" s="143">
        <f t="shared" si="48"/>
        <v>404</v>
      </c>
      <c r="B663" s="140" t="s">
        <v>1542</v>
      </c>
      <c r="C663" s="200"/>
      <c r="D663" s="200"/>
      <c r="E663" s="200"/>
      <c r="F663" s="200"/>
      <c r="G663" s="237"/>
    </row>
    <row r="664" spans="1:7" s="107" customFormat="1" ht="15" customHeight="1" x14ac:dyDescent="0.25">
      <c r="A664" s="306" t="s">
        <v>1075</v>
      </c>
      <c r="B664" s="307"/>
      <c r="C664" s="307"/>
      <c r="D664" s="307"/>
      <c r="E664" s="307"/>
      <c r="F664" s="307"/>
      <c r="G664" s="308"/>
    </row>
    <row r="665" spans="1:7" s="107" customFormat="1" ht="30" x14ac:dyDescent="0.25">
      <c r="A665" s="143">
        <f>A663+1</f>
        <v>405</v>
      </c>
      <c r="B665" s="140" t="s">
        <v>1543</v>
      </c>
      <c r="C665" s="200"/>
      <c r="D665" s="200"/>
      <c r="E665" s="200"/>
      <c r="F665" s="200"/>
      <c r="G665" s="237"/>
    </row>
    <row r="666" spans="1:7" s="107" customFormat="1" ht="30" x14ac:dyDescent="0.25">
      <c r="A666" s="143">
        <f t="shared" si="48"/>
        <v>406</v>
      </c>
      <c r="B666" s="140" t="s">
        <v>1544</v>
      </c>
      <c r="C666" s="200"/>
      <c r="D666" s="200"/>
      <c r="E666" s="200"/>
      <c r="F666" s="200"/>
      <c r="G666" s="237"/>
    </row>
    <row r="667" spans="1:7" s="107" customFormat="1" ht="30" x14ac:dyDescent="0.25">
      <c r="A667" s="143">
        <f t="shared" si="48"/>
        <v>407</v>
      </c>
      <c r="B667" s="151" t="s">
        <v>1545</v>
      </c>
      <c r="C667" s="201" t="s">
        <v>1002</v>
      </c>
      <c r="D667" s="201" t="s">
        <v>1002</v>
      </c>
      <c r="E667" s="201" t="s">
        <v>1002</v>
      </c>
      <c r="F667" s="201" t="s">
        <v>1002</v>
      </c>
      <c r="G667" s="201" t="s">
        <v>1002</v>
      </c>
    </row>
    <row r="668" spans="1:7" s="107" customFormat="1" ht="17.25" x14ac:dyDescent="0.25">
      <c r="A668" s="143">
        <f>A667+0.01</f>
        <v>407.01</v>
      </c>
      <c r="B668" s="160" t="s">
        <v>929</v>
      </c>
      <c r="C668" s="200"/>
      <c r="D668" s="200"/>
      <c r="E668" s="200"/>
      <c r="F668" s="200"/>
      <c r="G668" s="237"/>
    </row>
    <row r="669" spans="1:7" s="107" customFormat="1" ht="17.25" x14ac:dyDescent="0.25">
      <c r="A669" s="143">
        <f>A668+0.01</f>
        <v>407.02</v>
      </c>
      <c r="B669" s="160" t="s">
        <v>851</v>
      </c>
      <c r="C669" s="200"/>
      <c r="D669" s="200"/>
      <c r="E669" s="200"/>
      <c r="F669" s="200"/>
      <c r="G669" s="237"/>
    </row>
    <row r="670" spans="1:7" s="107" customFormat="1" ht="17.25" x14ac:dyDescent="0.25">
      <c r="A670" s="143">
        <f t="shared" ref="A670:A672" si="53">A669+0.01</f>
        <v>407.03</v>
      </c>
      <c r="B670" s="160" t="s">
        <v>792</v>
      </c>
      <c r="C670" s="200"/>
      <c r="D670" s="200"/>
      <c r="E670" s="200"/>
      <c r="F670" s="200"/>
      <c r="G670" s="237"/>
    </row>
    <row r="671" spans="1:7" s="107" customFormat="1" ht="17.25" x14ac:dyDescent="0.25">
      <c r="A671" s="143">
        <f t="shared" si="53"/>
        <v>407.03999999999996</v>
      </c>
      <c r="B671" s="160" t="s">
        <v>1076</v>
      </c>
      <c r="C671" s="200"/>
      <c r="D671" s="200"/>
      <c r="E671" s="200"/>
      <c r="F671" s="200"/>
      <c r="G671" s="237"/>
    </row>
    <row r="672" spans="1:7" s="107" customFormat="1" ht="17.25" x14ac:dyDescent="0.25">
      <c r="A672" s="143">
        <f t="shared" si="53"/>
        <v>407.04999999999995</v>
      </c>
      <c r="B672" s="160" t="s">
        <v>852</v>
      </c>
      <c r="C672" s="200"/>
      <c r="D672" s="200"/>
      <c r="E672" s="200"/>
      <c r="F672" s="200"/>
      <c r="G672" s="237"/>
    </row>
    <row r="673" spans="1:7" s="107" customFormat="1" ht="30" x14ac:dyDescent="0.25">
      <c r="A673" s="143">
        <f>A667+1</f>
        <v>408</v>
      </c>
      <c r="B673" s="145" t="s">
        <v>1546</v>
      </c>
      <c r="C673" s="200"/>
      <c r="D673" s="200"/>
      <c r="E673" s="200"/>
      <c r="F673" s="200"/>
      <c r="G673" s="237"/>
    </row>
    <row r="674" spans="1:7" s="107" customFormat="1" ht="30" x14ac:dyDescent="0.25">
      <c r="A674" s="143">
        <f t="shared" si="48"/>
        <v>409</v>
      </c>
      <c r="B674" s="145" t="s">
        <v>1547</v>
      </c>
      <c r="C674" s="200"/>
      <c r="D674" s="200"/>
      <c r="E674" s="200"/>
      <c r="F674" s="200"/>
      <c r="G674" s="237"/>
    </row>
    <row r="675" spans="1:7" s="107" customFormat="1" ht="30" x14ac:dyDescent="0.25">
      <c r="A675" s="143">
        <f t="shared" si="48"/>
        <v>410</v>
      </c>
      <c r="B675" s="145" t="s">
        <v>1548</v>
      </c>
      <c r="C675" s="200"/>
      <c r="D675" s="200"/>
      <c r="E675" s="200"/>
      <c r="F675" s="200"/>
      <c r="G675" s="237"/>
    </row>
    <row r="676" spans="1:7" s="107" customFormat="1" ht="30" x14ac:dyDescent="0.25">
      <c r="A676" s="143">
        <f t="shared" si="48"/>
        <v>411</v>
      </c>
      <c r="B676" s="145" t="s">
        <v>1549</v>
      </c>
      <c r="C676" s="200"/>
      <c r="D676" s="200"/>
      <c r="E676" s="200"/>
      <c r="F676" s="200"/>
      <c r="G676" s="237"/>
    </row>
    <row r="677" spans="1:7" s="107" customFormat="1" ht="30" x14ac:dyDescent="0.25">
      <c r="A677" s="143">
        <f t="shared" si="48"/>
        <v>412</v>
      </c>
      <c r="B677" s="145" t="s">
        <v>1550</v>
      </c>
      <c r="C677" s="200"/>
      <c r="D677" s="200"/>
      <c r="E677" s="200"/>
      <c r="F677" s="200"/>
      <c r="G677" s="237"/>
    </row>
    <row r="678" spans="1:7" s="107" customFormat="1" ht="45" x14ac:dyDescent="0.25">
      <c r="A678" s="143">
        <f t="shared" si="48"/>
        <v>413</v>
      </c>
      <c r="B678" s="145" t="s">
        <v>1551</v>
      </c>
      <c r="C678" s="200"/>
      <c r="D678" s="200"/>
      <c r="E678" s="200"/>
      <c r="F678" s="200"/>
      <c r="G678" s="237"/>
    </row>
    <row r="679" spans="1:7" s="107" customFormat="1" ht="17.25" x14ac:dyDescent="0.25">
      <c r="A679" s="143">
        <f t="shared" si="48"/>
        <v>414</v>
      </c>
      <c r="B679" s="145" t="s">
        <v>1552</v>
      </c>
      <c r="C679" s="200"/>
      <c r="D679" s="200"/>
      <c r="E679" s="200"/>
      <c r="F679" s="200"/>
      <c r="G679" s="237"/>
    </row>
    <row r="680" spans="1:7" s="107" customFormat="1" ht="30" x14ac:dyDescent="0.25">
      <c r="A680" s="143">
        <f t="shared" si="48"/>
        <v>415</v>
      </c>
      <c r="B680" s="145" t="s">
        <v>1553</v>
      </c>
      <c r="C680" s="200"/>
      <c r="D680" s="200"/>
      <c r="E680" s="200"/>
      <c r="F680" s="200"/>
      <c r="G680" s="237"/>
    </row>
    <row r="681" spans="1:7" s="73" customFormat="1" ht="17.25" x14ac:dyDescent="0.25">
      <c r="A681" s="143">
        <f t="shared" si="48"/>
        <v>416</v>
      </c>
      <c r="B681" s="145" t="s">
        <v>1554</v>
      </c>
      <c r="C681" s="200"/>
      <c r="D681" s="200"/>
      <c r="E681" s="200"/>
      <c r="F681" s="200"/>
      <c r="G681" s="237"/>
    </row>
    <row r="682" spans="1:7" s="73" customFormat="1" ht="30" x14ac:dyDescent="0.25">
      <c r="A682" s="143">
        <f t="shared" si="48"/>
        <v>417</v>
      </c>
      <c r="B682" s="145" t="s">
        <v>1555</v>
      </c>
      <c r="C682" s="200"/>
      <c r="D682" s="200"/>
      <c r="E682" s="200"/>
      <c r="F682" s="200"/>
      <c r="G682" s="237"/>
    </row>
    <row r="683" spans="1:7" s="73" customFormat="1" ht="30" x14ac:dyDescent="0.25">
      <c r="A683" s="143">
        <f t="shared" si="48"/>
        <v>418</v>
      </c>
      <c r="B683" s="145" t="s">
        <v>1556</v>
      </c>
      <c r="C683" s="200"/>
      <c r="D683" s="200"/>
      <c r="E683" s="200"/>
      <c r="F683" s="200"/>
      <c r="G683" s="237"/>
    </row>
    <row r="684" spans="1:7" s="73" customFormat="1" ht="15" customHeight="1" x14ac:dyDescent="0.25">
      <c r="A684" s="306" t="s">
        <v>80</v>
      </c>
      <c r="B684" s="307"/>
      <c r="C684" s="307"/>
      <c r="D684" s="307"/>
      <c r="E684" s="307"/>
      <c r="F684" s="307"/>
      <c r="G684" s="308"/>
    </row>
    <row r="685" spans="1:7" s="107" customFormat="1" ht="30" x14ac:dyDescent="0.25">
      <c r="A685" s="143">
        <f>A683+1</f>
        <v>419</v>
      </c>
      <c r="B685" s="140" t="s">
        <v>1557</v>
      </c>
      <c r="C685" s="200"/>
      <c r="D685" s="200"/>
      <c r="E685" s="200"/>
      <c r="F685" s="200"/>
      <c r="G685" s="237"/>
    </row>
    <row r="686" spans="1:7" s="107" customFormat="1" ht="30" x14ac:dyDescent="0.25">
      <c r="A686" s="143">
        <f t="shared" si="48"/>
        <v>420</v>
      </c>
      <c r="B686" s="140" t="s">
        <v>1558</v>
      </c>
      <c r="C686" s="200"/>
      <c r="D686" s="200"/>
      <c r="E686" s="200"/>
      <c r="F686" s="200"/>
      <c r="G686" s="237"/>
    </row>
    <row r="687" spans="1:7" s="107" customFormat="1" ht="30" x14ac:dyDescent="0.25">
      <c r="A687" s="143">
        <f t="shared" si="48"/>
        <v>421</v>
      </c>
      <c r="B687" s="152" t="s">
        <v>1559</v>
      </c>
      <c r="C687" s="201" t="s">
        <v>1002</v>
      </c>
      <c r="D687" s="201" t="s">
        <v>1002</v>
      </c>
      <c r="E687" s="201" t="s">
        <v>1002</v>
      </c>
      <c r="F687" s="201" t="s">
        <v>1002</v>
      </c>
      <c r="G687" s="201" t="s">
        <v>1002</v>
      </c>
    </row>
    <row r="688" spans="1:7" s="107" customFormat="1" ht="17.25" x14ac:dyDescent="0.25">
      <c r="A688" s="143">
        <f>A687+0.01</f>
        <v>421.01</v>
      </c>
      <c r="B688" s="163" t="s">
        <v>930</v>
      </c>
      <c r="C688" s="200"/>
      <c r="D688" s="200"/>
      <c r="E688" s="200"/>
      <c r="F688" s="200"/>
      <c r="G688" s="237"/>
    </row>
    <row r="689" spans="1:7" s="107" customFormat="1" ht="17.25" x14ac:dyDescent="0.25">
      <c r="A689" s="143">
        <f>A688+0.01</f>
        <v>421.02</v>
      </c>
      <c r="B689" s="163" t="s">
        <v>853</v>
      </c>
      <c r="C689" s="200"/>
      <c r="D689" s="200"/>
      <c r="E689" s="200"/>
      <c r="F689" s="200"/>
      <c r="G689" s="237"/>
    </row>
    <row r="690" spans="1:7" s="107" customFormat="1" ht="17.25" x14ac:dyDescent="0.25">
      <c r="A690" s="143">
        <f t="shared" ref="A690:A694" si="54">A689+0.01</f>
        <v>421.03</v>
      </c>
      <c r="B690" s="163" t="s">
        <v>860</v>
      </c>
      <c r="C690" s="200"/>
      <c r="D690" s="200"/>
      <c r="E690" s="200"/>
      <c r="F690" s="200"/>
      <c r="G690" s="237"/>
    </row>
    <row r="691" spans="1:7" s="107" customFormat="1" ht="17.25" x14ac:dyDescent="0.25">
      <c r="A691" s="143">
        <f t="shared" si="54"/>
        <v>421.03999999999996</v>
      </c>
      <c r="B691" s="163" t="s">
        <v>854</v>
      </c>
      <c r="C691" s="200"/>
      <c r="D691" s="200"/>
      <c r="E691" s="200"/>
      <c r="F691" s="200"/>
      <c r="G691" s="237"/>
    </row>
    <row r="692" spans="1:7" s="107" customFormat="1" ht="17.25" x14ac:dyDescent="0.25">
      <c r="A692" s="143">
        <f t="shared" si="54"/>
        <v>421.04999999999995</v>
      </c>
      <c r="B692" s="163" t="s">
        <v>855</v>
      </c>
      <c r="C692" s="200"/>
      <c r="D692" s="200"/>
      <c r="E692" s="200"/>
      <c r="F692" s="200"/>
      <c r="G692" s="237"/>
    </row>
    <row r="693" spans="1:7" s="107" customFormat="1" ht="17.25" x14ac:dyDescent="0.25">
      <c r="A693" s="143">
        <f t="shared" si="54"/>
        <v>421.05999999999995</v>
      </c>
      <c r="B693" s="163" t="s">
        <v>856</v>
      </c>
      <c r="C693" s="200"/>
      <c r="D693" s="200"/>
      <c r="E693" s="200"/>
      <c r="F693" s="200"/>
      <c r="G693" s="237"/>
    </row>
    <row r="694" spans="1:7" s="107" customFormat="1" ht="30" x14ac:dyDescent="0.25">
      <c r="A694" s="143">
        <f t="shared" si="54"/>
        <v>421.06999999999994</v>
      </c>
      <c r="B694" s="163" t="s">
        <v>983</v>
      </c>
      <c r="C694" s="200"/>
      <c r="D694" s="200"/>
      <c r="E694" s="200"/>
      <c r="F694" s="200"/>
      <c r="G694" s="237"/>
    </row>
    <row r="695" spans="1:7" s="107" customFormat="1" ht="30" x14ac:dyDescent="0.25">
      <c r="A695" s="143">
        <f>A687+1</f>
        <v>422</v>
      </c>
      <c r="B695" s="151" t="s">
        <v>1560</v>
      </c>
      <c r="C695" s="201" t="s">
        <v>1002</v>
      </c>
      <c r="D695" s="201" t="s">
        <v>1002</v>
      </c>
      <c r="E695" s="201" t="s">
        <v>1002</v>
      </c>
      <c r="F695" s="201" t="s">
        <v>1002</v>
      </c>
      <c r="G695" s="201" t="s">
        <v>1002</v>
      </c>
    </row>
    <row r="696" spans="1:7" s="107" customFormat="1" ht="17.25" x14ac:dyDescent="0.25">
      <c r="A696" s="143">
        <f>A695+0.01</f>
        <v>422.01</v>
      </c>
      <c r="B696" s="160" t="s">
        <v>857</v>
      </c>
      <c r="C696" s="200"/>
      <c r="D696" s="200"/>
      <c r="E696" s="200"/>
      <c r="F696" s="200"/>
      <c r="G696" s="237"/>
    </row>
    <row r="697" spans="1:7" s="107" customFormat="1" ht="17.25" x14ac:dyDescent="0.25">
      <c r="A697" s="143">
        <f>A696+0.01</f>
        <v>422.02</v>
      </c>
      <c r="B697" s="160" t="s">
        <v>1077</v>
      </c>
      <c r="C697" s="200"/>
      <c r="D697" s="200"/>
      <c r="E697" s="200"/>
      <c r="F697" s="200"/>
      <c r="G697" s="237"/>
    </row>
    <row r="698" spans="1:7" s="107" customFormat="1" ht="30" x14ac:dyDescent="0.25">
      <c r="A698" s="143">
        <f>A695+1</f>
        <v>423</v>
      </c>
      <c r="B698" s="151" t="s">
        <v>1561</v>
      </c>
      <c r="C698" s="200"/>
      <c r="D698" s="200"/>
      <c r="E698" s="200"/>
      <c r="F698" s="200"/>
      <c r="G698" s="237"/>
    </row>
    <row r="699" spans="1:7" s="73" customFormat="1" ht="15.75" customHeight="1" x14ac:dyDescent="0.25">
      <c r="A699" s="143">
        <f t="shared" ref="A699:A701" si="55">A698+1</f>
        <v>424</v>
      </c>
      <c r="B699" s="140" t="s">
        <v>1562</v>
      </c>
      <c r="C699" s="200"/>
      <c r="D699" s="200"/>
      <c r="E699" s="200"/>
      <c r="F699" s="200"/>
      <c r="G699" s="237"/>
    </row>
    <row r="700" spans="1:7" s="73" customFormat="1" ht="30" x14ac:dyDescent="0.25">
      <c r="A700" s="143">
        <f t="shared" si="55"/>
        <v>425</v>
      </c>
      <c r="B700" s="140" t="s">
        <v>1563</v>
      </c>
      <c r="C700" s="200"/>
      <c r="D700" s="200"/>
      <c r="E700" s="200"/>
      <c r="F700" s="200"/>
      <c r="G700" s="237"/>
    </row>
    <row r="701" spans="1:7" s="73" customFormat="1" ht="30" x14ac:dyDescent="0.25">
      <c r="A701" s="143">
        <f t="shared" si="55"/>
        <v>426</v>
      </c>
      <c r="B701" s="151" t="s">
        <v>1564</v>
      </c>
      <c r="C701" s="201" t="s">
        <v>1002</v>
      </c>
      <c r="D701" s="201" t="s">
        <v>1002</v>
      </c>
      <c r="E701" s="201" t="s">
        <v>1002</v>
      </c>
      <c r="F701" s="201" t="s">
        <v>1002</v>
      </c>
      <c r="G701" s="201" t="s">
        <v>1002</v>
      </c>
    </row>
    <row r="702" spans="1:7" s="73" customFormat="1" ht="17.25" x14ac:dyDescent="0.25">
      <c r="A702" s="143">
        <f>A701+0.01</f>
        <v>426.01</v>
      </c>
      <c r="B702" s="160" t="s">
        <v>858</v>
      </c>
      <c r="C702" s="200"/>
      <c r="D702" s="200"/>
      <c r="E702" s="200"/>
      <c r="F702" s="200"/>
      <c r="G702" s="237"/>
    </row>
    <row r="703" spans="1:7" s="73" customFormat="1" ht="17.25" x14ac:dyDescent="0.25">
      <c r="A703" s="143">
        <f>A702+0.01</f>
        <v>426.02</v>
      </c>
      <c r="B703" s="160" t="s">
        <v>848</v>
      </c>
      <c r="C703" s="200"/>
      <c r="D703" s="200"/>
      <c r="E703" s="200"/>
      <c r="F703" s="200"/>
      <c r="G703" s="237"/>
    </row>
    <row r="704" spans="1:7" s="73" customFormat="1" ht="17.25" x14ac:dyDescent="0.25">
      <c r="A704" s="143">
        <f t="shared" ref="A704:A705" si="56">A703+0.01</f>
        <v>426.03</v>
      </c>
      <c r="B704" s="160" t="s">
        <v>933</v>
      </c>
      <c r="C704" s="200"/>
      <c r="D704" s="200"/>
      <c r="E704" s="200"/>
      <c r="F704" s="200"/>
      <c r="G704" s="237"/>
    </row>
    <row r="705" spans="1:7" s="73" customFormat="1" ht="17.25" x14ac:dyDescent="0.25">
      <c r="A705" s="143">
        <f t="shared" si="56"/>
        <v>426.03999999999996</v>
      </c>
      <c r="B705" s="160" t="s">
        <v>1078</v>
      </c>
      <c r="C705" s="200"/>
      <c r="D705" s="200"/>
      <c r="E705" s="200"/>
      <c r="F705" s="200"/>
      <c r="G705" s="237"/>
    </row>
    <row r="706" spans="1:7" s="73" customFormat="1" ht="30" x14ac:dyDescent="0.25">
      <c r="A706" s="143">
        <f>A701+1</f>
        <v>427</v>
      </c>
      <c r="B706" s="151" t="s">
        <v>1565</v>
      </c>
      <c r="C706" s="200"/>
      <c r="D706" s="200"/>
      <c r="E706" s="200"/>
      <c r="F706" s="200"/>
      <c r="G706" s="237"/>
    </row>
    <row r="707" spans="1:7" s="73" customFormat="1" ht="15" customHeight="1" x14ac:dyDescent="0.25">
      <c r="A707" s="300" t="s">
        <v>1079</v>
      </c>
      <c r="B707" s="301"/>
      <c r="C707" s="301"/>
      <c r="D707" s="301"/>
      <c r="E707" s="301"/>
      <c r="F707" s="301"/>
      <c r="G707" s="302"/>
    </row>
    <row r="708" spans="1:7" s="73" customFormat="1" ht="30" x14ac:dyDescent="0.25">
      <c r="A708" s="143">
        <f>A706+1</f>
        <v>428</v>
      </c>
      <c r="B708" s="140" t="s">
        <v>1566</v>
      </c>
      <c r="C708" s="200"/>
      <c r="D708" s="200"/>
      <c r="E708" s="200"/>
      <c r="F708" s="200"/>
      <c r="G708" s="237"/>
    </row>
    <row r="709" spans="1:7" s="73" customFormat="1" ht="39.75" customHeight="1" x14ac:dyDescent="0.25">
      <c r="A709" s="143">
        <f>A708+1</f>
        <v>429</v>
      </c>
      <c r="B709" s="140" t="s">
        <v>1567</v>
      </c>
      <c r="C709" s="200"/>
      <c r="D709" s="200"/>
      <c r="E709" s="200"/>
      <c r="F709" s="200"/>
      <c r="G709" s="237"/>
    </row>
    <row r="710" spans="1:7" s="73" customFormat="1" ht="30" x14ac:dyDescent="0.25">
      <c r="A710" s="143">
        <f t="shared" ref="A710:A749" si="57">A709+1</f>
        <v>430</v>
      </c>
      <c r="B710" s="140" t="s">
        <v>1568</v>
      </c>
      <c r="C710" s="200"/>
      <c r="D710" s="200"/>
      <c r="E710" s="200"/>
      <c r="F710" s="200"/>
      <c r="G710" s="237"/>
    </row>
    <row r="711" spans="1:7" s="73" customFormat="1" ht="30" x14ac:dyDescent="0.25">
      <c r="A711" s="143">
        <f t="shared" si="57"/>
        <v>431</v>
      </c>
      <c r="B711" s="140" t="s">
        <v>1569</v>
      </c>
      <c r="C711" s="200"/>
      <c r="D711" s="200"/>
      <c r="E711" s="200"/>
      <c r="F711" s="200"/>
      <c r="G711" s="237"/>
    </row>
    <row r="712" spans="1:7" s="73" customFormat="1" ht="30" x14ac:dyDescent="0.25">
      <c r="A712" s="143">
        <f t="shared" si="57"/>
        <v>432</v>
      </c>
      <c r="B712" s="140" t="s">
        <v>1570</v>
      </c>
      <c r="C712" s="200"/>
      <c r="D712" s="200"/>
      <c r="E712" s="200"/>
      <c r="F712" s="200"/>
      <c r="G712" s="237"/>
    </row>
    <row r="713" spans="1:7" s="73" customFormat="1" ht="17.25" x14ac:dyDescent="0.25">
      <c r="A713" s="143">
        <f t="shared" si="57"/>
        <v>433</v>
      </c>
      <c r="B713" s="140" t="s">
        <v>1571</v>
      </c>
      <c r="C713" s="200"/>
      <c r="D713" s="200"/>
      <c r="E713" s="200"/>
      <c r="F713" s="200"/>
      <c r="G713" s="237"/>
    </row>
    <row r="714" spans="1:7" s="73" customFormat="1" ht="30" x14ac:dyDescent="0.25">
      <c r="A714" s="143">
        <f t="shared" si="57"/>
        <v>434</v>
      </c>
      <c r="B714" s="140" t="s">
        <v>1572</v>
      </c>
      <c r="C714" s="200"/>
      <c r="D714" s="200"/>
      <c r="E714" s="200"/>
      <c r="F714" s="200"/>
      <c r="G714" s="237"/>
    </row>
    <row r="715" spans="1:7" s="73" customFormat="1" ht="45" x14ac:dyDescent="0.25">
      <c r="A715" s="143">
        <f t="shared" si="57"/>
        <v>435</v>
      </c>
      <c r="B715" s="140" t="s">
        <v>1792</v>
      </c>
      <c r="C715" s="200"/>
      <c r="D715" s="200"/>
      <c r="E715" s="200"/>
      <c r="F715" s="200"/>
      <c r="G715" s="237"/>
    </row>
    <row r="716" spans="1:7" s="73" customFormat="1" ht="45" x14ac:dyDescent="0.25">
      <c r="A716" s="143">
        <f>A715+1</f>
        <v>436</v>
      </c>
      <c r="B716" s="140" t="s">
        <v>1573</v>
      </c>
      <c r="C716" s="200"/>
      <c r="D716" s="200"/>
      <c r="E716" s="200"/>
      <c r="F716" s="200"/>
      <c r="G716" s="237"/>
    </row>
    <row r="717" spans="1:7" s="73" customFormat="1" ht="45" x14ac:dyDescent="0.25">
      <c r="A717" s="143">
        <f t="shared" si="57"/>
        <v>437</v>
      </c>
      <c r="B717" s="140" t="s">
        <v>1574</v>
      </c>
      <c r="C717" s="200"/>
      <c r="D717" s="200"/>
      <c r="E717" s="200"/>
      <c r="F717" s="200"/>
      <c r="G717" s="237"/>
    </row>
    <row r="718" spans="1:7" s="73" customFormat="1" ht="45" x14ac:dyDescent="0.25">
      <c r="A718" s="143">
        <f t="shared" si="57"/>
        <v>438</v>
      </c>
      <c r="B718" s="140" t="s">
        <v>1575</v>
      </c>
      <c r="C718" s="200"/>
      <c r="D718" s="200"/>
      <c r="E718" s="200"/>
      <c r="F718" s="200"/>
      <c r="G718" s="237"/>
    </row>
    <row r="719" spans="1:7" s="73" customFormat="1" ht="30" x14ac:dyDescent="0.25">
      <c r="A719" s="143">
        <f t="shared" si="57"/>
        <v>439</v>
      </c>
      <c r="B719" s="140" t="s">
        <v>1576</v>
      </c>
      <c r="C719" s="200"/>
      <c r="D719" s="200"/>
      <c r="E719" s="200"/>
      <c r="F719" s="200"/>
      <c r="G719" s="237"/>
    </row>
    <row r="720" spans="1:7" s="73" customFormat="1" ht="30" x14ac:dyDescent="0.25">
      <c r="A720" s="143">
        <f t="shared" si="57"/>
        <v>440</v>
      </c>
      <c r="B720" s="140" t="s">
        <v>1577</v>
      </c>
      <c r="C720" s="200"/>
      <c r="D720" s="200"/>
      <c r="E720" s="200"/>
      <c r="F720" s="200"/>
      <c r="G720" s="237"/>
    </row>
    <row r="721" spans="1:7" s="73" customFormat="1" ht="30" customHeight="1" x14ac:dyDescent="0.25">
      <c r="A721" s="143">
        <f t="shared" si="57"/>
        <v>441</v>
      </c>
      <c r="B721" s="140" t="s">
        <v>1578</v>
      </c>
      <c r="C721" s="200"/>
      <c r="D721" s="200"/>
      <c r="E721" s="200"/>
      <c r="F721" s="200"/>
      <c r="G721" s="237"/>
    </row>
    <row r="722" spans="1:7" s="73" customFormat="1" ht="45" x14ac:dyDescent="0.25">
      <c r="A722" s="143">
        <f>A721+1</f>
        <v>442</v>
      </c>
      <c r="B722" s="140" t="s">
        <v>1579</v>
      </c>
      <c r="C722" s="200"/>
      <c r="D722" s="200"/>
      <c r="E722" s="200"/>
      <c r="F722" s="200"/>
      <c r="G722" s="237"/>
    </row>
    <row r="723" spans="1:7" s="73" customFormat="1" ht="45" x14ac:dyDescent="0.25">
      <c r="A723" s="143">
        <f t="shared" si="57"/>
        <v>443</v>
      </c>
      <c r="B723" s="140" t="s">
        <v>1580</v>
      </c>
      <c r="C723" s="200"/>
      <c r="D723" s="200"/>
      <c r="E723" s="200"/>
      <c r="F723" s="200"/>
      <c r="G723" s="237"/>
    </row>
    <row r="724" spans="1:7" s="73" customFormat="1" ht="15" customHeight="1" x14ac:dyDescent="0.25">
      <c r="A724" s="143">
        <f t="shared" si="57"/>
        <v>444</v>
      </c>
      <c r="B724" s="140" t="s">
        <v>1581</v>
      </c>
      <c r="C724" s="200"/>
      <c r="D724" s="200"/>
      <c r="E724" s="200"/>
      <c r="F724" s="200"/>
      <c r="G724" s="237"/>
    </row>
    <row r="725" spans="1:7" s="73" customFormat="1" ht="30" x14ac:dyDescent="0.25">
      <c r="A725" s="143">
        <f t="shared" si="57"/>
        <v>445</v>
      </c>
      <c r="B725" s="140" t="s">
        <v>1582</v>
      </c>
      <c r="C725" s="200"/>
      <c r="D725" s="200"/>
      <c r="E725" s="200"/>
      <c r="F725" s="200"/>
      <c r="G725" s="237"/>
    </row>
    <row r="726" spans="1:7" s="73" customFormat="1" ht="30" customHeight="1" x14ac:dyDescent="0.25">
      <c r="A726" s="143">
        <f t="shared" si="57"/>
        <v>446</v>
      </c>
      <c r="B726" s="140" t="s">
        <v>1583</v>
      </c>
      <c r="C726" s="200"/>
      <c r="D726" s="200"/>
      <c r="E726" s="200"/>
      <c r="F726" s="200"/>
      <c r="G726" s="237"/>
    </row>
    <row r="727" spans="1:7" s="73" customFormat="1" ht="60" x14ac:dyDescent="0.25">
      <c r="A727" s="143">
        <f t="shared" si="57"/>
        <v>447</v>
      </c>
      <c r="B727" s="140" t="s">
        <v>1584</v>
      </c>
      <c r="C727" s="200"/>
      <c r="D727" s="200"/>
      <c r="E727" s="200"/>
      <c r="F727" s="200"/>
      <c r="G727" s="237"/>
    </row>
    <row r="728" spans="1:7" s="73" customFormat="1" ht="30" x14ac:dyDescent="0.25">
      <c r="A728" s="143">
        <f>A727+1</f>
        <v>448</v>
      </c>
      <c r="B728" s="140" t="s">
        <v>1585</v>
      </c>
      <c r="C728" s="200"/>
      <c r="D728" s="200"/>
      <c r="E728" s="200"/>
      <c r="F728" s="200"/>
      <c r="G728" s="237"/>
    </row>
    <row r="729" spans="1:7" s="73" customFormat="1" ht="45" x14ac:dyDescent="0.25">
      <c r="A729" s="143">
        <f t="shared" si="57"/>
        <v>449</v>
      </c>
      <c r="B729" s="140" t="s">
        <v>1586</v>
      </c>
      <c r="C729" s="200"/>
      <c r="D729" s="200"/>
      <c r="E729" s="200"/>
      <c r="F729" s="200"/>
      <c r="G729" s="237"/>
    </row>
    <row r="730" spans="1:7" s="73" customFormat="1" ht="30" x14ac:dyDescent="0.25">
      <c r="A730" s="143">
        <f t="shared" si="57"/>
        <v>450</v>
      </c>
      <c r="B730" s="140" t="s">
        <v>1587</v>
      </c>
      <c r="C730" s="200"/>
      <c r="D730" s="200"/>
      <c r="E730" s="200"/>
      <c r="F730" s="200"/>
      <c r="G730" s="237"/>
    </row>
    <row r="731" spans="1:7" s="73" customFormat="1" ht="30" x14ac:dyDescent="0.25">
      <c r="A731" s="143">
        <f t="shared" si="57"/>
        <v>451</v>
      </c>
      <c r="B731" s="140" t="s">
        <v>1588</v>
      </c>
      <c r="C731" s="200"/>
      <c r="D731" s="200"/>
      <c r="E731" s="200"/>
      <c r="F731" s="200"/>
      <c r="G731" s="237"/>
    </row>
    <row r="732" spans="1:7" s="73" customFormat="1" ht="30" x14ac:dyDescent="0.25">
      <c r="A732" s="143">
        <f t="shared" si="57"/>
        <v>452</v>
      </c>
      <c r="B732" s="140" t="s">
        <v>1589</v>
      </c>
      <c r="C732" s="200"/>
      <c r="D732" s="200"/>
      <c r="E732" s="200"/>
      <c r="F732" s="200"/>
      <c r="G732" s="237"/>
    </row>
    <row r="733" spans="1:7" s="73" customFormat="1" ht="30" customHeight="1" x14ac:dyDescent="0.25">
      <c r="A733" s="143">
        <f t="shared" si="57"/>
        <v>453</v>
      </c>
      <c r="B733" s="140" t="s">
        <v>1590</v>
      </c>
      <c r="C733" s="200"/>
      <c r="D733" s="200"/>
      <c r="E733" s="200"/>
      <c r="F733" s="200"/>
      <c r="G733" s="237"/>
    </row>
    <row r="734" spans="1:7" s="73" customFormat="1" ht="45" x14ac:dyDescent="0.25">
      <c r="A734" s="143">
        <f t="shared" si="57"/>
        <v>454</v>
      </c>
      <c r="B734" s="140" t="s">
        <v>1591</v>
      </c>
      <c r="C734" s="200"/>
      <c r="D734" s="200"/>
      <c r="E734" s="200"/>
      <c r="F734" s="200"/>
      <c r="G734" s="237"/>
    </row>
    <row r="735" spans="1:7" s="73" customFormat="1" ht="30" x14ac:dyDescent="0.25">
      <c r="A735" s="143">
        <f>A734+1</f>
        <v>455</v>
      </c>
      <c r="B735" s="140" t="s">
        <v>1592</v>
      </c>
      <c r="C735" s="200"/>
      <c r="D735" s="200"/>
      <c r="E735" s="200"/>
      <c r="F735" s="200"/>
      <c r="G735" s="237"/>
    </row>
    <row r="736" spans="1:7" s="73" customFormat="1" ht="30" x14ac:dyDescent="0.25">
      <c r="A736" s="143">
        <f t="shared" si="57"/>
        <v>456</v>
      </c>
      <c r="B736" s="140" t="s">
        <v>1593</v>
      </c>
      <c r="C736" s="200"/>
      <c r="D736" s="200"/>
      <c r="E736" s="200"/>
      <c r="F736" s="200"/>
      <c r="G736" s="237"/>
    </row>
    <row r="737" spans="1:7" s="73" customFormat="1" ht="30" x14ac:dyDescent="0.25">
      <c r="A737" s="143">
        <f t="shared" si="57"/>
        <v>457</v>
      </c>
      <c r="B737" s="140" t="s">
        <v>1594</v>
      </c>
      <c r="C737" s="200"/>
      <c r="D737" s="200"/>
      <c r="E737" s="200"/>
      <c r="F737" s="200"/>
      <c r="G737" s="237"/>
    </row>
    <row r="738" spans="1:7" s="73" customFormat="1" ht="30" x14ac:dyDescent="0.25">
      <c r="A738" s="143">
        <f t="shared" si="57"/>
        <v>458</v>
      </c>
      <c r="B738" s="140" t="s">
        <v>1595</v>
      </c>
      <c r="C738" s="200"/>
      <c r="D738" s="200"/>
      <c r="E738" s="200"/>
      <c r="F738" s="200"/>
      <c r="G738" s="237"/>
    </row>
    <row r="739" spans="1:7" s="73" customFormat="1" ht="45" x14ac:dyDescent="0.25">
      <c r="A739" s="143">
        <f t="shared" si="57"/>
        <v>459</v>
      </c>
      <c r="B739" s="140" t="s">
        <v>1596</v>
      </c>
      <c r="C739" s="200"/>
      <c r="D739" s="200"/>
      <c r="E739" s="200"/>
      <c r="F739" s="200"/>
      <c r="G739" s="237"/>
    </row>
    <row r="740" spans="1:7" s="73" customFormat="1" ht="15" customHeight="1" x14ac:dyDescent="0.25">
      <c r="A740" s="143">
        <f t="shared" si="57"/>
        <v>460</v>
      </c>
      <c r="B740" s="140" t="s">
        <v>1597</v>
      </c>
      <c r="C740" s="200"/>
      <c r="D740" s="200"/>
      <c r="E740" s="200"/>
      <c r="F740" s="200"/>
      <c r="G740" s="237"/>
    </row>
    <row r="741" spans="1:7" s="73" customFormat="1" ht="30" x14ac:dyDescent="0.25">
      <c r="A741" s="143">
        <f t="shared" si="57"/>
        <v>461</v>
      </c>
      <c r="B741" s="140" t="s">
        <v>1598</v>
      </c>
      <c r="C741" s="200"/>
      <c r="D741" s="200"/>
      <c r="E741" s="200"/>
      <c r="F741" s="200"/>
      <c r="G741" s="237"/>
    </row>
    <row r="742" spans="1:7" s="73" customFormat="1" ht="30" x14ac:dyDescent="0.25">
      <c r="A742" s="143">
        <f t="shared" si="57"/>
        <v>462</v>
      </c>
      <c r="B742" s="140" t="s">
        <v>1599</v>
      </c>
      <c r="C742" s="200"/>
      <c r="D742" s="200"/>
      <c r="E742" s="200"/>
      <c r="F742" s="200"/>
      <c r="G742" s="237"/>
    </row>
    <row r="743" spans="1:7" s="73" customFormat="1" ht="15" customHeight="1" x14ac:dyDescent="0.25">
      <c r="A743" s="300" t="s">
        <v>1080</v>
      </c>
      <c r="B743" s="301"/>
      <c r="C743" s="301"/>
      <c r="D743" s="301"/>
      <c r="E743" s="301"/>
      <c r="F743" s="301"/>
      <c r="G743" s="302"/>
    </row>
    <row r="744" spans="1:7" s="73" customFormat="1" ht="30" x14ac:dyDescent="0.25">
      <c r="A744" s="143">
        <f>A742+1</f>
        <v>463</v>
      </c>
      <c r="B744" s="145" t="s">
        <v>1600</v>
      </c>
      <c r="C744" s="200"/>
      <c r="D744" s="200"/>
      <c r="E744" s="200"/>
      <c r="F744" s="200"/>
      <c r="G744" s="237"/>
    </row>
    <row r="745" spans="1:7" s="73" customFormat="1" ht="30" x14ac:dyDescent="0.25">
      <c r="A745" s="143">
        <f t="shared" si="57"/>
        <v>464</v>
      </c>
      <c r="B745" s="145" t="s">
        <v>1601</v>
      </c>
      <c r="C745" s="200"/>
      <c r="D745" s="200"/>
      <c r="E745" s="200"/>
      <c r="F745" s="200"/>
      <c r="G745" s="237"/>
    </row>
    <row r="746" spans="1:7" s="107" customFormat="1" ht="30" x14ac:dyDescent="0.25">
      <c r="A746" s="143">
        <f t="shared" si="57"/>
        <v>465</v>
      </c>
      <c r="B746" s="145" t="s">
        <v>1602</v>
      </c>
      <c r="C746" s="200"/>
      <c r="D746" s="200"/>
      <c r="E746" s="200"/>
      <c r="F746" s="200"/>
      <c r="G746" s="237"/>
    </row>
    <row r="747" spans="1:7" s="73" customFormat="1" ht="30" customHeight="1" x14ac:dyDescent="0.25">
      <c r="A747" s="143">
        <f t="shared" si="57"/>
        <v>466</v>
      </c>
      <c r="B747" s="145" t="s">
        <v>1793</v>
      </c>
      <c r="C747" s="200"/>
      <c r="D747" s="200"/>
      <c r="E747" s="200"/>
      <c r="F747" s="200"/>
      <c r="G747" s="237"/>
    </row>
    <row r="748" spans="1:7" s="73" customFormat="1" ht="30" x14ac:dyDescent="0.25">
      <c r="A748" s="143">
        <f t="shared" si="57"/>
        <v>467</v>
      </c>
      <c r="B748" s="145" t="s">
        <v>1603</v>
      </c>
      <c r="C748" s="200"/>
      <c r="D748" s="200"/>
      <c r="E748" s="200"/>
      <c r="F748" s="200"/>
      <c r="G748" s="237"/>
    </row>
    <row r="749" spans="1:7" s="73" customFormat="1" ht="30" x14ac:dyDescent="0.25">
      <c r="A749" s="143">
        <f t="shared" si="57"/>
        <v>468</v>
      </c>
      <c r="B749" s="151" t="s">
        <v>1604</v>
      </c>
      <c r="C749" s="201" t="s">
        <v>1002</v>
      </c>
      <c r="D749" s="201" t="s">
        <v>1002</v>
      </c>
      <c r="E749" s="201" t="s">
        <v>1002</v>
      </c>
      <c r="F749" s="201" t="s">
        <v>1002</v>
      </c>
      <c r="G749" s="201" t="s">
        <v>1002</v>
      </c>
    </row>
    <row r="750" spans="1:7" s="73" customFormat="1" ht="17.25" x14ac:dyDescent="0.25">
      <c r="A750" s="143">
        <f>A749+0.01</f>
        <v>468.01</v>
      </c>
      <c r="B750" s="160" t="s">
        <v>755</v>
      </c>
      <c r="C750" s="200"/>
      <c r="D750" s="200"/>
      <c r="E750" s="200"/>
      <c r="F750" s="200"/>
      <c r="G750" s="237"/>
    </row>
    <row r="751" spans="1:7" s="73" customFormat="1" ht="17.25" x14ac:dyDescent="0.25">
      <c r="A751" s="143">
        <f>A750+0.01</f>
        <v>468.02</v>
      </c>
      <c r="B751" s="160" t="s">
        <v>988</v>
      </c>
      <c r="C751" s="200"/>
      <c r="D751" s="200"/>
      <c r="E751" s="200"/>
      <c r="F751" s="200"/>
      <c r="G751" s="237"/>
    </row>
    <row r="752" spans="1:7" s="73" customFormat="1" ht="17.25" x14ac:dyDescent="0.25">
      <c r="A752" s="143">
        <f t="shared" ref="A752:A755" si="58">A751+0.01</f>
        <v>468.03</v>
      </c>
      <c r="B752" s="160" t="s">
        <v>1081</v>
      </c>
      <c r="C752" s="200"/>
      <c r="D752" s="200"/>
      <c r="E752" s="200"/>
      <c r="F752" s="200"/>
      <c r="G752" s="237"/>
    </row>
    <row r="753" spans="1:7" s="73" customFormat="1" ht="17.25" x14ac:dyDescent="0.25">
      <c r="A753" s="143">
        <f t="shared" si="58"/>
        <v>468.03999999999996</v>
      </c>
      <c r="B753" s="160" t="s">
        <v>943</v>
      </c>
      <c r="C753" s="200"/>
      <c r="D753" s="200"/>
      <c r="E753" s="200"/>
      <c r="F753" s="200"/>
      <c r="G753" s="237"/>
    </row>
    <row r="754" spans="1:7" s="73" customFormat="1" ht="17.25" x14ac:dyDescent="0.25">
      <c r="A754" s="143">
        <f t="shared" si="58"/>
        <v>468.04999999999995</v>
      </c>
      <c r="B754" s="160" t="s">
        <v>1082</v>
      </c>
      <c r="C754" s="200"/>
      <c r="D754" s="200"/>
      <c r="E754" s="200"/>
      <c r="F754" s="200"/>
      <c r="G754" s="237"/>
    </row>
    <row r="755" spans="1:7" s="73" customFormat="1" ht="17.25" x14ac:dyDescent="0.25">
      <c r="A755" s="143">
        <f t="shared" si="58"/>
        <v>468.05999999999995</v>
      </c>
      <c r="B755" s="160" t="s">
        <v>1083</v>
      </c>
      <c r="C755" s="200"/>
      <c r="D755" s="200"/>
      <c r="E755" s="200"/>
      <c r="F755" s="200"/>
      <c r="G755" s="237"/>
    </row>
    <row r="756" spans="1:7" s="73" customFormat="1" ht="15" customHeight="1" x14ac:dyDescent="0.25">
      <c r="A756" s="300" t="s">
        <v>57</v>
      </c>
      <c r="B756" s="301"/>
      <c r="C756" s="301"/>
      <c r="D756" s="301"/>
      <c r="E756" s="301"/>
      <c r="F756" s="301"/>
      <c r="G756" s="302"/>
    </row>
    <row r="757" spans="1:7" s="73" customFormat="1" ht="30" x14ac:dyDescent="0.25">
      <c r="A757" s="143">
        <f>A749+1</f>
        <v>469</v>
      </c>
      <c r="B757" s="151" t="s">
        <v>1605</v>
      </c>
      <c r="C757" s="201" t="s">
        <v>1002</v>
      </c>
      <c r="D757" s="201" t="s">
        <v>1002</v>
      </c>
      <c r="E757" s="201" t="s">
        <v>1002</v>
      </c>
      <c r="F757" s="201" t="s">
        <v>1002</v>
      </c>
      <c r="G757" s="201" t="s">
        <v>1002</v>
      </c>
    </row>
    <row r="758" spans="1:7" s="73" customFormat="1" ht="17.25" x14ac:dyDescent="0.25">
      <c r="A758" s="143">
        <f>A757+0.01</f>
        <v>469.01</v>
      </c>
      <c r="B758" s="160" t="s">
        <v>859</v>
      </c>
      <c r="C758" s="200"/>
      <c r="D758" s="200"/>
      <c r="E758" s="200"/>
      <c r="F758" s="200"/>
      <c r="G758" s="237"/>
    </row>
    <row r="759" spans="1:7" s="73" customFormat="1" ht="17.25" x14ac:dyDescent="0.25">
      <c r="A759" s="143">
        <f>A758+0.01</f>
        <v>469.02</v>
      </c>
      <c r="B759" s="160" t="s">
        <v>860</v>
      </c>
      <c r="C759" s="200"/>
      <c r="D759" s="200"/>
      <c r="E759" s="200"/>
      <c r="F759" s="200"/>
      <c r="G759" s="237"/>
    </row>
    <row r="760" spans="1:7" s="73" customFormat="1" ht="17.25" x14ac:dyDescent="0.25">
      <c r="A760" s="143">
        <f t="shared" ref="A760:A769" si="59">A759+0.01</f>
        <v>469.03</v>
      </c>
      <c r="B760" s="160" t="s">
        <v>861</v>
      </c>
      <c r="C760" s="200"/>
      <c r="D760" s="200"/>
      <c r="E760" s="200"/>
      <c r="F760" s="200"/>
      <c r="G760" s="237"/>
    </row>
    <row r="761" spans="1:7" s="73" customFormat="1" ht="17.25" x14ac:dyDescent="0.25">
      <c r="A761" s="143">
        <f t="shared" si="59"/>
        <v>469.03999999999996</v>
      </c>
      <c r="B761" s="160" t="s">
        <v>862</v>
      </c>
      <c r="C761" s="200"/>
      <c r="D761" s="200"/>
      <c r="E761" s="200"/>
      <c r="F761" s="200"/>
      <c r="G761" s="237"/>
    </row>
    <row r="762" spans="1:7" s="73" customFormat="1" ht="17.25" x14ac:dyDescent="0.25">
      <c r="A762" s="143">
        <f t="shared" si="59"/>
        <v>469.04999999999995</v>
      </c>
      <c r="B762" s="160" t="s">
        <v>863</v>
      </c>
      <c r="C762" s="200"/>
      <c r="D762" s="200"/>
      <c r="E762" s="200"/>
      <c r="F762" s="200"/>
      <c r="G762" s="237"/>
    </row>
    <row r="763" spans="1:7" s="73" customFormat="1" ht="17.25" x14ac:dyDescent="0.25">
      <c r="A763" s="143">
        <f t="shared" si="59"/>
        <v>469.05999999999995</v>
      </c>
      <c r="B763" s="160" t="s">
        <v>864</v>
      </c>
      <c r="C763" s="200"/>
      <c r="D763" s="200"/>
      <c r="E763" s="200"/>
      <c r="F763" s="200"/>
      <c r="G763" s="237"/>
    </row>
    <row r="764" spans="1:7" s="73" customFormat="1" ht="17.25" x14ac:dyDescent="0.25">
      <c r="A764" s="143">
        <f t="shared" si="59"/>
        <v>469.06999999999994</v>
      </c>
      <c r="B764" s="160" t="s">
        <v>865</v>
      </c>
      <c r="C764" s="200"/>
      <c r="D764" s="200"/>
      <c r="E764" s="200"/>
      <c r="F764" s="200"/>
      <c r="G764" s="237"/>
    </row>
    <row r="765" spans="1:7" s="73" customFormat="1" ht="17.25" x14ac:dyDescent="0.25">
      <c r="A765" s="143">
        <f t="shared" si="59"/>
        <v>469.07999999999993</v>
      </c>
      <c r="B765" s="160" t="s">
        <v>866</v>
      </c>
      <c r="C765" s="200"/>
      <c r="D765" s="200"/>
      <c r="E765" s="200"/>
      <c r="F765" s="200"/>
      <c r="G765" s="237"/>
    </row>
    <row r="766" spans="1:7" s="73" customFormat="1" ht="30" x14ac:dyDescent="0.25">
      <c r="A766" s="143">
        <f t="shared" si="59"/>
        <v>469.08999999999992</v>
      </c>
      <c r="B766" s="160" t="s">
        <v>867</v>
      </c>
      <c r="C766" s="200"/>
      <c r="D766" s="200"/>
      <c r="E766" s="200"/>
      <c r="F766" s="200"/>
      <c r="G766" s="237"/>
    </row>
    <row r="767" spans="1:7" s="73" customFormat="1" ht="17.25" x14ac:dyDescent="0.25">
      <c r="A767" s="143">
        <f t="shared" si="59"/>
        <v>469.09999999999991</v>
      </c>
      <c r="B767" s="160" t="s">
        <v>868</v>
      </c>
      <c r="C767" s="200"/>
      <c r="D767" s="200"/>
      <c r="E767" s="200"/>
      <c r="F767" s="200"/>
      <c r="G767" s="237"/>
    </row>
    <row r="768" spans="1:7" s="73" customFormat="1" ht="17.25" x14ac:dyDescent="0.25">
      <c r="A768" s="143">
        <f t="shared" si="59"/>
        <v>469.1099999999999</v>
      </c>
      <c r="B768" s="160" t="s">
        <v>869</v>
      </c>
      <c r="C768" s="200"/>
      <c r="D768" s="200"/>
      <c r="E768" s="200"/>
      <c r="F768" s="200"/>
      <c r="G768" s="237"/>
    </row>
    <row r="769" spans="1:7" s="73" customFormat="1" ht="17.25" x14ac:dyDescent="0.25">
      <c r="A769" s="143">
        <f t="shared" si="59"/>
        <v>469.11999999999989</v>
      </c>
      <c r="B769" s="160" t="s">
        <v>870</v>
      </c>
      <c r="C769" s="200"/>
      <c r="D769" s="200"/>
      <c r="E769" s="200"/>
      <c r="F769" s="200"/>
      <c r="G769" s="237"/>
    </row>
    <row r="770" spans="1:7" s="73" customFormat="1" ht="30" x14ac:dyDescent="0.25">
      <c r="A770" s="143">
        <f>A757+1</f>
        <v>470</v>
      </c>
      <c r="B770" s="151" t="s">
        <v>1606</v>
      </c>
      <c r="C770" s="201" t="s">
        <v>1002</v>
      </c>
      <c r="D770" s="201" t="s">
        <v>1002</v>
      </c>
      <c r="E770" s="201" t="s">
        <v>1002</v>
      </c>
      <c r="F770" s="201" t="s">
        <v>1002</v>
      </c>
      <c r="G770" s="201" t="s">
        <v>1002</v>
      </c>
    </row>
    <row r="771" spans="1:7" s="73" customFormat="1" ht="17.25" x14ac:dyDescent="0.25">
      <c r="A771" s="143">
        <f>A770+0.01</f>
        <v>470.01</v>
      </c>
      <c r="B771" s="160" t="s">
        <v>871</v>
      </c>
      <c r="C771" s="200"/>
      <c r="D771" s="200"/>
      <c r="E771" s="200"/>
      <c r="F771" s="200"/>
      <c r="G771" s="237"/>
    </row>
    <row r="772" spans="1:7" s="73" customFormat="1" ht="17.25" x14ac:dyDescent="0.25">
      <c r="A772" s="143">
        <f>A771+0.01</f>
        <v>470.02</v>
      </c>
      <c r="B772" s="160" t="s">
        <v>1084</v>
      </c>
      <c r="C772" s="200"/>
      <c r="D772" s="200"/>
      <c r="E772" s="200"/>
      <c r="F772" s="200"/>
      <c r="G772" s="237"/>
    </row>
    <row r="773" spans="1:7" s="73" customFormat="1" ht="30" x14ac:dyDescent="0.25">
      <c r="A773" s="143">
        <f t="shared" ref="A773:A778" si="60">A772+0.01</f>
        <v>470.03</v>
      </c>
      <c r="B773" s="160" t="s">
        <v>1085</v>
      </c>
      <c r="C773" s="200"/>
      <c r="D773" s="200"/>
      <c r="E773" s="200"/>
      <c r="F773" s="200"/>
      <c r="G773" s="237"/>
    </row>
    <row r="774" spans="1:7" s="73" customFormat="1" ht="17.25" x14ac:dyDescent="0.25">
      <c r="A774" s="143">
        <f t="shared" si="60"/>
        <v>470.03999999999996</v>
      </c>
      <c r="B774" s="160" t="s">
        <v>1086</v>
      </c>
      <c r="C774" s="200"/>
      <c r="D774" s="200"/>
      <c r="E774" s="200"/>
      <c r="F774" s="200"/>
      <c r="G774" s="237"/>
    </row>
    <row r="775" spans="1:7" s="73" customFormat="1" ht="17.25" x14ac:dyDescent="0.25">
      <c r="A775" s="143">
        <f t="shared" si="60"/>
        <v>470.04999999999995</v>
      </c>
      <c r="B775" s="160" t="s">
        <v>860</v>
      </c>
      <c r="C775" s="200"/>
      <c r="D775" s="200"/>
      <c r="E775" s="200"/>
      <c r="F775" s="200"/>
      <c r="G775" s="237"/>
    </row>
    <row r="776" spans="1:7" s="73" customFormat="1" ht="17.25" x14ac:dyDescent="0.25">
      <c r="A776" s="143">
        <f t="shared" si="60"/>
        <v>470.05999999999995</v>
      </c>
      <c r="B776" s="160" t="s">
        <v>1087</v>
      </c>
      <c r="C776" s="200"/>
      <c r="D776" s="200"/>
      <c r="E776" s="200"/>
      <c r="F776" s="200"/>
      <c r="G776" s="237"/>
    </row>
    <row r="777" spans="1:7" s="73" customFormat="1" ht="17.25" x14ac:dyDescent="0.25">
      <c r="A777" s="143">
        <f t="shared" si="60"/>
        <v>470.06999999999994</v>
      </c>
      <c r="B777" s="160" t="s">
        <v>1088</v>
      </c>
      <c r="C777" s="200"/>
      <c r="D777" s="200"/>
      <c r="E777" s="200"/>
      <c r="F777" s="200"/>
      <c r="G777" s="237"/>
    </row>
    <row r="778" spans="1:7" s="73" customFormat="1" ht="17.25" x14ac:dyDescent="0.25">
      <c r="A778" s="143">
        <f t="shared" si="60"/>
        <v>470.07999999999993</v>
      </c>
      <c r="B778" s="160" t="s">
        <v>1089</v>
      </c>
      <c r="C778" s="200"/>
      <c r="D778" s="200"/>
      <c r="E778" s="200"/>
      <c r="F778" s="200"/>
      <c r="G778" s="237"/>
    </row>
    <row r="779" spans="1:7" s="73" customFormat="1" ht="45" customHeight="1" x14ac:dyDescent="0.25">
      <c r="A779" s="143">
        <f>A770+1</f>
        <v>471</v>
      </c>
      <c r="B779" s="151" t="s">
        <v>1607</v>
      </c>
      <c r="C779" s="200"/>
      <c r="D779" s="200"/>
      <c r="E779" s="200"/>
      <c r="F779" s="200"/>
      <c r="G779" s="237"/>
    </row>
    <row r="780" spans="1:7" s="73" customFormat="1" ht="45" customHeight="1" x14ac:dyDescent="0.25">
      <c r="A780" s="143">
        <f>A779+1</f>
        <v>472</v>
      </c>
      <c r="B780" s="151" t="s">
        <v>1608</v>
      </c>
      <c r="C780" s="200"/>
      <c r="D780" s="200"/>
      <c r="E780" s="200"/>
      <c r="F780" s="200"/>
      <c r="G780" s="237"/>
    </row>
    <row r="781" spans="1:7" s="73" customFormat="1" ht="45" x14ac:dyDescent="0.25">
      <c r="A781" s="143">
        <f>A780+1</f>
        <v>473</v>
      </c>
      <c r="B781" s="151" t="s">
        <v>1609</v>
      </c>
      <c r="C781" s="200"/>
      <c r="D781" s="200"/>
      <c r="E781" s="200"/>
      <c r="F781" s="200"/>
      <c r="G781" s="237"/>
    </row>
    <row r="782" spans="1:7" s="73" customFormat="1" ht="30" x14ac:dyDescent="0.25">
      <c r="A782" s="143">
        <f t="shared" ref="A782:A809" si="61">A781+1</f>
        <v>474</v>
      </c>
      <c r="B782" s="151" t="s">
        <v>1610</v>
      </c>
      <c r="C782" s="200"/>
      <c r="D782" s="200"/>
      <c r="E782" s="200"/>
      <c r="F782" s="200"/>
      <c r="G782" s="237"/>
    </row>
    <row r="783" spans="1:7" s="73" customFormat="1" ht="17.25" x14ac:dyDescent="0.25">
      <c r="A783" s="143">
        <f t="shared" si="61"/>
        <v>475</v>
      </c>
      <c r="B783" s="152" t="s">
        <v>1611</v>
      </c>
      <c r="C783" s="200"/>
      <c r="D783" s="200"/>
      <c r="E783" s="200"/>
      <c r="F783" s="200"/>
      <c r="G783" s="237"/>
    </row>
    <row r="784" spans="1:7" s="107" customFormat="1" ht="30" x14ac:dyDescent="0.25">
      <c r="A784" s="143">
        <f t="shared" si="61"/>
        <v>476</v>
      </c>
      <c r="B784" s="145" t="s">
        <v>1612</v>
      </c>
      <c r="C784" s="200"/>
      <c r="D784" s="200"/>
      <c r="E784" s="200"/>
      <c r="F784" s="200"/>
      <c r="G784" s="237"/>
    </row>
    <row r="785" spans="1:7" s="107" customFormat="1" ht="30" x14ac:dyDescent="0.25">
      <c r="A785" s="143">
        <f t="shared" si="61"/>
        <v>477</v>
      </c>
      <c r="B785" s="145" t="s">
        <v>1613</v>
      </c>
      <c r="C785" s="200"/>
      <c r="D785" s="200"/>
      <c r="E785" s="200"/>
      <c r="F785" s="200"/>
      <c r="G785" s="237"/>
    </row>
    <row r="786" spans="1:7" s="107" customFormat="1" ht="30" x14ac:dyDescent="0.25">
      <c r="A786" s="143">
        <f t="shared" si="61"/>
        <v>478</v>
      </c>
      <c r="B786" s="145" t="s">
        <v>1614</v>
      </c>
      <c r="C786" s="200"/>
      <c r="D786" s="200"/>
      <c r="E786" s="200"/>
      <c r="F786" s="200"/>
      <c r="G786" s="237"/>
    </row>
    <row r="787" spans="1:7" s="73" customFormat="1" ht="30" customHeight="1" x14ac:dyDescent="0.25">
      <c r="A787" s="143">
        <f>A786+1</f>
        <v>479</v>
      </c>
      <c r="B787" s="145" t="s">
        <v>1615</v>
      </c>
      <c r="C787" s="200"/>
      <c r="D787" s="200"/>
      <c r="E787" s="200"/>
      <c r="F787" s="200"/>
      <c r="G787" s="237"/>
    </row>
    <row r="788" spans="1:7" s="73" customFormat="1" ht="30" x14ac:dyDescent="0.25">
      <c r="A788" s="143">
        <f t="shared" si="61"/>
        <v>480</v>
      </c>
      <c r="B788" s="145" t="s">
        <v>1616</v>
      </c>
      <c r="C788" s="200"/>
      <c r="D788" s="200"/>
      <c r="E788" s="200"/>
      <c r="F788" s="200"/>
      <c r="G788" s="237"/>
    </row>
    <row r="789" spans="1:7" s="73" customFormat="1" ht="30" x14ac:dyDescent="0.25">
      <c r="A789" s="143">
        <f t="shared" si="61"/>
        <v>481</v>
      </c>
      <c r="B789" s="151" t="s">
        <v>1617</v>
      </c>
      <c r="C789" s="201" t="s">
        <v>1002</v>
      </c>
      <c r="D789" s="201" t="s">
        <v>1002</v>
      </c>
      <c r="E789" s="201" t="s">
        <v>1002</v>
      </c>
      <c r="F789" s="201" t="s">
        <v>1002</v>
      </c>
      <c r="G789" s="201" t="s">
        <v>1002</v>
      </c>
    </row>
    <row r="790" spans="1:7" s="73" customFormat="1" ht="17.25" x14ac:dyDescent="0.25">
      <c r="A790" s="143">
        <f>A789+0.01</f>
        <v>481.01</v>
      </c>
      <c r="B790" s="160" t="s">
        <v>872</v>
      </c>
      <c r="C790" s="200"/>
      <c r="D790" s="200"/>
      <c r="E790" s="200"/>
      <c r="F790" s="200"/>
      <c r="G790" s="237"/>
    </row>
    <row r="791" spans="1:7" s="73" customFormat="1" ht="17.25" x14ac:dyDescent="0.25">
      <c r="A791" s="143">
        <f>A790+0.01</f>
        <v>481.02</v>
      </c>
      <c r="B791" s="160" t="s">
        <v>873</v>
      </c>
      <c r="C791" s="200"/>
      <c r="D791" s="200"/>
      <c r="E791" s="200"/>
      <c r="F791" s="200"/>
      <c r="G791" s="237"/>
    </row>
    <row r="792" spans="1:7" s="73" customFormat="1" ht="17.25" x14ac:dyDescent="0.25">
      <c r="A792" s="143">
        <f>A791+0.01</f>
        <v>481.03</v>
      </c>
      <c r="B792" s="160" t="s">
        <v>874</v>
      </c>
      <c r="C792" s="200"/>
      <c r="D792" s="200"/>
      <c r="E792" s="200"/>
      <c r="F792" s="200"/>
      <c r="G792" s="237"/>
    </row>
    <row r="793" spans="1:7" s="107" customFormat="1" ht="15" customHeight="1" x14ac:dyDescent="0.25">
      <c r="A793" s="300" t="s">
        <v>736</v>
      </c>
      <c r="B793" s="301"/>
      <c r="C793" s="301"/>
      <c r="D793" s="301"/>
      <c r="E793" s="301"/>
      <c r="F793" s="301"/>
      <c r="G793" s="302"/>
    </row>
    <row r="794" spans="1:7" s="107" customFormat="1" ht="30" x14ac:dyDescent="0.25">
      <c r="A794" s="143">
        <f>A789+1</f>
        <v>482</v>
      </c>
      <c r="B794" s="140" t="s">
        <v>1618</v>
      </c>
      <c r="C794" s="200"/>
      <c r="D794" s="200"/>
      <c r="E794" s="200"/>
      <c r="F794" s="200"/>
      <c r="G794" s="237"/>
    </row>
    <row r="795" spans="1:7" s="107" customFormat="1" ht="30" x14ac:dyDescent="0.25">
      <c r="A795" s="143">
        <f t="shared" si="61"/>
        <v>483</v>
      </c>
      <c r="B795" s="140" t="s">
        <v>1619</v>
      </c>
      <c r="C795" s="200"/>
      <c r="D795" s="200"/>
      <c r="E795" s="200"/>
      <c r="F795" s="200"/>
      <c r="G795" s="237"/>
    </row>
    <row r="796" spans="1:7" s="107" customFormat="1" ht="30" x14ac:dyDescent="0.25">
      <c r="A796" s="143">
        <f t="shared" si="61"/>
        <v>484</v>
      </c>
      <c r="B796" s="151" t="s">
        <v>1620</v>
      </c>
      <c r="C796" s="201" t="s">
        <v>1002</v>
      </c>
      <c r="D796" s="201" t="s">
        <v>1002</v>
      </c>
      <c r="E796" s="201" t="s">
        <v>1002</v>
      </c>
      <c r="F796" s="201" t="s">
        <v>1002</v>
      </c>
      <c r="G796" s="201" t="s">
        <v>1002</v>
      </c>
    </row>
    <row r="797" spans="1:7" s="107" customFormat="1" ht="17.25" x14ac:dyDescent="0.25">
      <c r="A797" s="143">
        <f>A796+0.01</f>
        <v>484.01</v>
      </c>
      <c r="B797" s="160" t="s">
        <v>1090</v>
      </c>
      <c r="C797" s="200"/>
      <c r="D797" s="200"/>
      <c r="E797" s="200"/>
      <c r="F797" s="200"/>
      <c r="G797" s="237"/>
    </row>
    <row r="798" spans="1:7" s="107" customFormat="1" ht="17.25" x14ac:dyDescent="0.25">
      <c r="A798" s="143">
        <f>A797+0.01</f>
        <v>484.02</v>
      </c>
      <c r="B798" s="160" t="s">
        <v>994</v>
      </c>
      <c r="C798" s="200"/>
      <c r="D798" s="200"/>
      <c r="E798" s="200"/>
      <c r="F798" s="200"/>
      <c r="G798" s="237"/>
    </row>
    <row r="799" spans="1:7" s="107" customFormat="1" ht="17.25" x14ac:dyDescent="0.25">
      <c r="A799" s="143">
        <f t="shared" ref="A799:A802" si="62">A798+0.01</f>
        <v>484.03</v>
      </c>
      <c r="B799" s="160" t="s">
        <v>995</v>
      </c>
      <c r="C799" s="200"/>
      <c r="D799" s="200"/>
      <c r="E799" s="200"/>
      <c r="F799" s="200"/>
      <c r="G799" s="237"/>
    </row>
    <row r="800" spans="1:7" s="107" customFormat="1" ht="17.25" x14ac:dyDescent="0.25">
      <c r="A800" s="143">
        <f t="shared" si="62"/>
        <v>484.03999999999996</v>
      </c>
      <c r="B800" s="160" t="s">
        <v>923</v>
      </c>
      <c r="C800" s="200"/>
      <c r="D800" s="200"/>
      <c r="E800" s="200"/>
      <c r="F800" s="200"/>
      <c r="G800" s="237"/>
    </row>
    <row r="801" spans="1:7" s="107" customFormat="1" ht="17.25" x14ac:dyDescent="0.25">
      <c r="A801" s="143">
        <f t="shared" si="62"/>
        <v>484.04999999999995</v>
      </c>
      <c r="B801" s="160" t="s">
        <v>850</v>
      </c>
      <c r="C801" s="200"/>
      <c r="D801" s="200"/>
      <c r="E801" s="200"/>
      <c r="F801" s="200"/>
      <c r="G801" s="237"/>
    </row>
    <row r="802" spans="1:7" s="107" customFormat="1" ht="17.25" x14ac:dyDescent="0.25">
      <c r="A802" s="143">
        <f t="shared" si="62"/>
        <v>484.05999999999995</v>
      </c>
      <c r="B802" s="160" t="s">
        <v>875</v>
      </c>
      <c r="C802" s="200"/>
      <c r="D802" s="200"/>
      <c r="E802" s="200"/>
      <c r="F802" s="200"/>
      <c r="G802" s="237"/>
    </row>
    <row r="803" spans="1:7" s="107" customFormat="1" ht="45" customHeight="1" x14ac:dyDescent="0.25">
      <c r="A803" s="143">
        <f>A796+1</f>
        <v>485</v>
      </c>
      <c r="B803" s="145" t="s">
        <v>1621</v>
      </c>
      <c r="C803" s="200"/>
      <c r="D803" s="200"/>
      <c r="E803" s="200"/>
      <c r="F803" s="200"/>
      <c r="G803" s="237"/>
    </row>
    <row r="804" spans="1:7" s="107" customFormat="1" ht="30" x14ac:dyDescent="0.25">
      <c r="A804" s="143">
        <f t="shared" si="61"/>
        <v>486</v>
      </c>
      <c r="B804" s="145" t="s">
        <v>1622</v>
      </c>
      <c r="C804" s="200"/>
      <c r="D804" s="200"/>
      <c r="E804" s="200"/>
      <c r="F804" s="200"/>
      <c r="G804" s="237"/>
    </row>
    <row r="805" spans="1:7" s="107" customFormat="1" ht="45" x14ac:dyDescent="0.25">
      <c r="A805" s="143">
        <f t="shared" si="61"/>
        <v>487</v>
      </c>
      <c r="B805" s="145" t="s">
        <v>1623</v>
      </c>
      <c r="C805" s="200"/>
      <c r="D805" s="200"/>
      <c r="E805" s="200"/>
      <c r="F805" s="200"/>
      <c r="G805" s="237"/>
    </row>
    <row r="806" spans="1:7" s="107" customFormat="1" ht="30" x14ac:dyDescent="0.25">
      <c r="A806" s="143">
        <f t="shared" si="61"/>
        <v>488</v>
      </c>
      <c r="B806" s="145" t="s">
        <v>1624</v>
      </c>
      <c r="C806" s="200"/>
      <c r="D806" s="200"/>
      <c r="E806" s="200"/>
      <c r="F806" s="200"/>
      <c r="G806" s="237"/>
    </row>
    <row r="807" spans="1:7" s="107" customFormat="1" ht="45" x14ac:dyDescent="0.25">
      <c r="A807" s="143">
        <f t="shared" si="61"/>
        <v>489</v>
      </c>
      <c r="B807" s="145" t="s">
        <v>1625</v>
      </c>
      <c r="C807" s="200"/>
      <c r="D807" s="200"/>
      <c r="E807" s="200"/>
      <c r="F807" s="200"/>
      <c r="G807" s="237"/>
    </row>
    <row r="808" spans="1:7" s="107" customFormat="1" ht="30" x14ac:dyDescent="0.25">
      <c r="A808" s="143">
        <f t="shared" si="61"/>
        <v>490</v>
      </c>
      <c r="B808" s="145" t="s">
        <v>1626</v>
      </c>
      <c r="C808" s="200"/>
      <c r="D808" s="200"/>
      <c r="E808" s="200"/>
      <c r="F808" s="200"/>
      <c r="G808" s="237"/>
    </row>
    <row r="809" spans="1:7" s="73" customFormat="1" ht="45" x14ac:dyDescent="0.25">
      <c r="A809" s="143">
        <f t="shared" si="61"/>
        <v>491</v>
      </c>
      <c r="B809" s="151" t="s">
        <v>1627</v>
      </c>
      <c r="C809" s="201" t="s">
        <v>1002</v>
      </c>
      <c r="D809" s="201" t="s">
        <v>1002</v>
      </c>
      <c r="E809" s="201" t="s">
        <v>1002</v>
      </c>
      <c r="F809" s="201" t="s">
        <v>1002</v>
      </c>
      <c r="G809" s="201" t="s">
        <v>1002</v>
      </c>
    </row>
    <row r="810" spans="1:7" s="73" customFormat="1" ht="17.25" x14ac:dyDescent="0.25">
      <c r="A810" s="143">
        <f>A809+0.01</f>
        <v>491.01</v>
      </c>
      <c r="B810" s="160" t="s">
        <v>876</v>
      </c>
      <c r="C810" s="200"/>
      <c r="D810" s="200"/>
      <c r="E810" s="200"/>
      <c r="F810" s="200"/>
      <c r="G810" s="237"/>
    </row>
    <row r="811" spans="1:7" s="73" customFormat="1" ht="17.25" x14ac:dyDescent="0.25">
      <c r="A811" s="143">
        <f>A810+0.01</f>
        <v>491.02</v>
      </c>
      <c r="B811" s="160" t="s">
        <v>1091</v>
      </c>
      <c r="C811" s="200"/>
      <c r="D811" s="200"/>
      <c r="E811" s="200"/>
      <c r="F811" s="200"/>
      <c r="G811" s="237"/>
    </row>
    <row r="812" spans="1:7" s="73" customFormat="1" ht="30" x14ac:dyDescent="0.25">
      <c r="A812" s="143">
        <f>A809+1</f>
        <v>492</v>
      </c>
      <c r="B812" s="151" t="s">
        <v>1628</v>
      </c>
      <c r="C812" s="201" t="s">
        <v>1002</v>
      </c>
      <c r="D812" s="201" t="s">
        <v>1002</v>
      </c>
      <c r="E812" s="201" t="s">
        <v>1002</v>
      </c>
      <c r="F812" s="201" t="s">
        <v>1002</v>
      </c>
      <c r="G812" s="201" t="s">
        <v>1002</v>
      </c>
    </row>
    <row r="813" spans="1:7" s="73" customFormat="1" ht="17.25" x14ac:dyDescent="0.25">
      <c r="A813" s="143">
        <f>A812+0.01</f>
        <v>492.01</v>
      </c>
      <c r="B813" s="160" t="s">
        <v>1092</v>
      </c>
      <c r="C813" s="200"/>
      <c r="D813" s="200"/>
      <c r="E813" s="200"/>
      <c r="F813" s="200"/>
      <c r="G813" s="237"/>
    </row>
    <row r="814" spans="1:7" s="73" customFormat="1" ht="17.25" x14ac:dyDescent="0.25">
      <c r="A814" s="143">
        <f>A813+0.01</f>
        <v>492.02</v>
      </c>
      <c r="B814" s="160" t="s">
        <v>1093</v>
      </c>
      <c r="C814" s="200"/>
      <c r="D814" s="200"/>
      <c r="E814" s="200"/>
      <c r="F814" s="200"/>
      <c r="G814" s="237"/>
    </row>
    <row r="815" spans="1:7" s="73" customFormat="1" ht="15" customHeight="1" x14ac:dyDescent="0.25">
      <c r="A815" s="300" t="s">
        <v>1013</v>
      </c>
      <c r="B815" s="301"/>
      <c r="C815" s="301"/>
      <c r="D815" s="301"/>
      <c r="E815" s="301"/>
      <c r="F815" s="301"/>
      <c r="G815" s="302"/>
    </row>
    <row r="816" spans="1:7" s="73" customFormat="1" ht="30" x14ac:dyDescent="0.25">
      <c r="A816" s="143">
        <f>A812+1</f>
        <v>493</v>
      </c>
      <c r="B816" s="151" t="s">
        <v>1629</v>
      </c>
      <c r="C816" s="201" t="s">
        <v>1002</v>
      </c>
      <c r="D816" s="201" t="s">
        <v>1002</v>
      </c>
      <c r="E816" s="201" t="s">
        <v>1002</v>
      </c>
      <c r="F816" s="201" t="s">
        <v>1002</v>
      </c>
      <c r="G816" s="201" t="s">
        <v>1002</v>
      </c>
    </row>
    <row r="817" spans="1:7" s="73" customFormat="1" ht="17.25" x14ac:dyDescent="0.25">
      <c r="A817" s="143">
        <f>A816+0.01</f>
        <v>493.01</v>
      </c>
      <c r="B817" s="160" t="s">
        <v>877</v>
      </c>
      <c r="C817" s="200"/>
      <c r="D817" s="200"/>
      <c r="E817" s="200"/>
      <c r="F817" s="200"/>
      <c r="G817" s="237"/>
    </row>
    <row r="818" spans="1:7" s="73" customFormat="1" ht="17.25" x14ac:dyDescent="0.25">
      <c r="A818" s="143">
        <f>A817+0.01</f>
        <v>493.02</v>
      </c>
      <c r="B818" s="160" t="s">
        <v>1094</v>
      </c>
      <c r="C818" s="200"/>
      <c r="D818" s="200"/>
      <c r="E818" s="200"/>
      <c r="F818" s="200"/>
      <c r="G818" s="237"/>
    </row>
    <row r="819" spans="1:7" s="73" customFormat="1" ht="17.25" x14ac:dyDescent="0.25">
      <c r="A819" s="143">
        <f t="shared" ref="A819:A821" si="63">A818+0.01</f>
        <v>493.03</v>
      </c>
      <c r="B819" s="160" t="s">
        <v>878</v>
      </c>
      <c r="C819" s="200"/>
      <c r="D819" s="200"/>
      <c r="E819" s="200"/>
      <c r="F819" s="200"/>
      <c r="G819" s="237"/>
    </row>
    <row r="820" spans="1:7" s="73" customFormat="1" ht="17.25" x14ac:dyDescent="0.25">
      <c r="A820" s="143">
        <f t="shared" si="63"/>
        <v>493.03999999999996</v>
      </c>
      <c r="B820" s="160" t="s">
        <v>879</v>
      </c>
      <c r="C820" s="200"/>
      <c r="D820" s="200"/>
      <c r="E820" s="200"/>
      <c r="F820" s="200"/>
      <c r="G820" s="237"/>
    </row>
    <row r="821" spans="1:7" s="73" customFormat="1" ht="17.25" x14ac:dyDescent="0.25">
      <c r="A821" s="143">
        <f t="shared" si="63"/>
        <v>493.04999999999995</v>
      </c>
      <c r="B821" s="160" t="s">
        <v>880</v>
      </c>
      <c r="C821" s="200"/>
      <c r="D821" s="200"/>
      <c r="E821" s="200"/>
      <c r="F821" s="200"/>
      <c r="G821" s="237"/>
    </row>
    <row r="822" spans="1:7" s="73" customFormat="1" ht="30" x14ac:dyDescent="0.25">
      <c r="A822" s="143">
        <f>A816+1</f>
        <v>494</v>
      </c>
      <c r="B822" s="138" t="s">
        <v>1630</v>
      </c>
      <c r="C822" s="201" t="s">
        <v>1002</v>
      </c>
      <c r="D822" s="201" t="s">
        <v>1002</v>
      </c>
      <c r="E822" s="201" t="s">
        <v>1002</v>
      </c>
      <c r="F822" s="201" t="s">
        <v>1002</v>
      </c>
      <c r="G822" s="201" t="s">
        <v>1002</v>
      </c>
    </row>
    <row r="823" spans="1:7" s="73" customFormat="1" ht="17.25" x14ac:dyDescent="0.25">
      <c r="A823" s="143">
        <f>A822+0.01</f>
        <v>494.01</v>
      </c>
      <c r="B823" s="160" t="s">
        <v>876</v>
      </c>
      <c r="C823" s="200"/>
      <c r="D823" s="200"/>
      <c r="E823" s="200"/>
      <c r="F823" s="200"/>
      <c r="G823" s="237"/>
    </row>
    <row r="824" spans="1:7" s="73" customFormat="1" ht="17.25" x14ac:dyDescent="0.25">
      <c r="A824" s="143">
        <f>A823+0.01</f>
        <v>494.02</v>
      </c>
      <c r="B824" s="160" t="s">
        <v>1095</v>
      </c>
      <c r="C824" s="200"/>
      <c r="D824" s="200"/>
      <c r="E824" s="200"/>
      <c r="F824" s="200"/>
      <c r="G824" s="237"/>
    </row>
    <row r="825" spans="1:7" s="73" customFormat="1" ht="17.25" x14ac:dyDescent="0.25">
      <c r="A825" s="143">
        <f>A824+0.01</f>
        <v>494.03</v>
      </c>
      <c r="B825" s="160" t="s">
        <v>1096</v>
      </c>
      <c r="C825" s="200"/>
      <c r="D825" s="200"/>
      <c r="E825" s="200"/>
      <c r="F825" s="200"/>
      <c r="G825" s="237"/>
    </row>
    <row r="826" spans="1:7" s="73" customFormat="1" ht="30" x14ac:dyDescent="0.25">
      <c r="A826" s="143">
        <f>A822+1</f>
        <v>495</v>
      </c>
      <c r="B826" s="140" t="s">
        <v>1631</v>
      </c>
      <c r="C826" s="200"/>
      <c r="D826" s="200"/>
      <c r="E826" s="200"/>
      <c r="F826" s="200"/>
      <c r="G826" s="237"/>
    </row>
    <row r="827" spans="1:7" s="73" customFormat="1" ht="30.75" customHeight="1" x14ac:dyDescent="0.25">
      <c r="A827" s="143">
        <f>A826+1</f>
        <v>496</v>
      </c>
      <c r="B827" s="140" t="s">
        <v>1632</v>
      </c>
      <c r="C827" s="200"/>
      <c r="D827" s="200"/>
      <c r="E827" s="200"/>
      <c r="F827" s="200"/>
      <c r="G827" s="237"/>
    </row>
    <row r="828" spans="1:7" s="73" customFormat="1" ht="15" customHeight="1" x14ac:dyDescent="0.25">
      <c r="A828" s="300" t="s">
        <v>737</v>
      </c>
      <c r="B828" s="301"/>
      <c r="C828" s="301"/>
      <c r="D828" s="301"/>
      <c r="E828" s="301"/>
      <c r="F828" s="301"/>
      <c r="G828" s="302"/>
    </row>
    <row r="829" spans="1:7" s="73" customFormat="1" ht="30" x14ac:dyDescent="0.25">
      <c r="A829" s="143">
        <f>A827+1</f>
        <v>497</v>
      </c>
      <c r="B829" s="140" t="s">
        <v>1633</v>
      </c>
      <c r="C829" s="200"/>
      <c r="D829" s="200"/>
      <c r="E829" s="200"/>
      <c r="F829" s="200"/>
      <c r="G829" s="237"/>
    </row>
    <row r="830" spans="1:7" s="73" customFormat="1" ht="45" x14ac:dyDescent="0.25">
      <c r="A830" s="143">
        <f t="shared" ref="A830:A840" si="64">A829+1</f>
        <v>498</v>
      </c>
      <c r="B830" s="140" t="s">
        <v>1634</v>
      </c>
      <c r="C830" s="200"/>
      <c r="D830" s="200"/>
      <c r="E830" s="200"/>
      <c r="F830" s="200"/>
      <c r="G830" s="237"/>
    </row>
    <row r="831" spans="1:7" s="73" customFormat="1" ht="45" x14ac:dyDescent="0.25">
      <c r="A831" s="143">
        <f t="shared" si="64"/>
        <v>499</v>
      </c>
      <c r="B831" s="140" t="s">
        <v>1635</v>
      </c>
      <c r="C831" s="200"/>
      <c r="D831" s="200"/>
      <c r="E831" s="200"/>
      <c r="F831" s="200"/>
      <c r="G831" s="237"/>
    </row>
    <row r="832" spans="1:7" s="73" customFormat="1" ht="30" customHeight="1" x14ac:dyDescent="0.25">
      <c r="A832" s="143">
        <f t="shared" si="64"/>
        <v>500</v>
      </c>
      <c r="B832" s="140" t="s">
        <v>1636</v>
      </c>
      <c r="C832" s="200"/>
      <c r="D832" s="200"/>
      <c r="E832" s="200"/>
      <c r="F832" s="200"/>
      <c r="G832" s="237"/>
    </row>
    <row r="833" spans="1:7" s="73" customFormat="1" ht="30" x14ac:dyDescent="0.25">
      <c r="A833" s="143">
        <f t="shared" si="64"/>
        <v>501</v>
      </c>
      <c r="B833" s="140" t="s">
        <v>1637</v>
      </c>
      <c r="C833" s="200"/>
      <c r="D833" s="200"/>
      <c r="E833" s="200"/>
      <c r="F833" s="200"/>
      <c r="G833" s="237"/>
    </row>
    <row r="834" spans="1:7" s="73" customFormat="1" ht="30" x14ac:dyDescent="0.25">
      <c r="A834" s="143">
        <f t="shared" si="64"/>
        <v>502</v>
      </c>
      <c r="B834" s="140" t="s">
        <v>1638</v>
      </c>
      <c r="C834" s="200"/>
      <c r="D834" s="200"/>
      <c r="E834" s="200"/>
      <c r="F834" s="200"/>
      <c r="G834" s="237"/>
    </row>
    <row r="835" spans="1:7" s="73" customFormat="1" ht="15" customHeight="1" x14ac:dyDescent="0.25">
      <c r="A835" s="300" t="s">
        <v>58</v>
      </c>
      <c r="B835" s="301"/>
      <c r="C835" s="301"/>
      <c r="D835" s="301"/>
      <c r="E835" s="301"/>
      <c r="F835" s="301"/>
      <c r="G835" s="302"/>
    </row>
    <row r="836" spans="1:7" s="73" customFormat="1" ht="30" x14ac:dyDescent="0.25">
      <c r="A836" s="143">
        <f>A834+1</f>
        <v>503</v>
      </c>
      <c r="B836" s="137" t="s">
        <v>1639</v>
      </c>
      <c r="C836" s="200"/>
      <c r="D836" s="200"/>
      <c r="E836" s="200"/>
      <c r="F836" s="200"/>
      <c r="G836" s="237"/>
    </row>
    <row r="837" spans="1:7" s="73" customFormat="1" ht="30" x14ac:dyDescent="0.25">
      <c r="A837" s="143">
        <f t="shared" si="64"/>
        <v>504</v>
      </c>
      <c r="B837" s="137" t="s">
        <v>1640</v>
      </c>
      <c r="C837" s="200"/>
      <c r="D837" s="200"/>
      <c r="E837" s="200"/>
      <c r="F837" s="200"/>
      <c r="G837" s="237"/>
    </row>
    <row r="838" spans="1:7" s="73" customFormat="1" ht="15" customHeight="1" x14ac:dyDescent="0.25">
      <c r="A838" s="300" t="s">
        <v>941</v>
      </c>
      <c r="B838" s="301"/>
      <c r="C838" s="301"/>
      <c r="D838" s="301"/>
      <c r="E838" s="301"/>
      <c r="F838" s="301"/>
      <c r="G838" s="302"/>
    </row>
    <row r="839" spans="1:7" s="73" customFormat="1" ht="30" x14ac:dyDescent="0.25">
      <c r="A839" s="143">
        <f>A837+1</f>
        <v>505</v>
      </c>
      <c r="B839" s="137" t="s">
        <v>1641</v>
      </c>
      <c r="C839" s="200"/>
      <c r="D839" s="200"/>
      <c r="E839" s="200"/>
      <c r="F839" s="200"/>
      <c r="G839" s="237"/>
    </row>
    <row r="840" spans="1:7" s="73" customFormat="1" ht="75" x14ac:dyDescent="0.25">
      <c r="A840" s="143">
        <f t="shared" si="64"/>
        <v>506</v>
      </c>
      <c r="B840" s="137" t="s">
        <v>1642</v>
      </c>
      <c r="C840" s="200"/>
      <c r="D840" s="200"/>
      <c r="E840" s="200"/>
      <c r="F840" s="200"/>
      <c r="G840" s="237"/>
    </row>
    <row r="841" spans="1:7" s="73" customFormat="1" ht="45.75" thickBot="1" x14ac:dyDescent="0.3">
      <c r="A841" s="236">
        <f>A840+1</f>
        <v>507</v>
      </c>
      <c r="B841" s="223" t="s">
        <v>1643</v>
      </c>
      <c r="C841" s="224"/>
      <c r="D841" s="224"/>
      <c r="E841" s="224"/>
      <c r="F841" s="224"/>
      <c r="G841" s="238"/>
    </row>
    <row r="842" spans="1:7" s="73" customFormat="1" ht="31.5" hidden="1" thickTop="1" thickBot="1" x14ac:dyDescent="0.3">
      <c r="A842" s="255">
        <f>A846</f>
        <v>729</v>
      </c>
      <c r="B842" s="254" t="s">
        <v>1773</v>
      </c>
      <c r="C842" s="254">
        <f>COUNTIF(C5:C841,"*x*")</f>
        <v>0</v>
      </c>
      <c r="D842" s="254">
        <f>COUNTIF(D5:D841,"*x*")</f>
        <v>0</v>
      </c>
      <c r="E842" s="254">
        <f>COUNTIF(E5:E841,"*x*")</f>
        <v>0</v>
      </c>
      <c r="F842" s="254">
        <f>COUNTIF(F5:F841,"*x*")</f>
        <v>0</v>
      </c>
      <c r="G842" s="221"/>
    </row>
    <row r="843" spans="1:7" ht="31.5" hidden="1" thickTop="1" x14ac:dyDescent="0.55000000000000004">
      <c r="A843" s="185">
        <f>COUNT(A5:A841)</f>
        <v>792</v>
      </c>
      <c r="B843" s="186" t="s">
        <v>1003</v>
      </c>
      <c r="C843" s="315">
        <f>SUM(C842:F842)+C845</f>
        <v>63</v>
      </c>
      <c r="D843" s="316"/>
      <c r="E843" s="316"/>
      <c r="F843" s="317"/>
    </row>
    <row r="844" spans="1:7" ht="30.75" hidden="1" thickBot="1" x14ac:dyDescent="0.3">
      <c r="A844" s="187" t="s">
        <v>1004</v>
      </c>
      <c r="B844" s="188" t="s">
        <v>1005</v>
      </c>
      <c r="C844" s="318"/>
      <c r="D844" s="319"/>
      <c r="E844" s="319"/>
      <c r="F844" s="320"/>
    </row>
    <row r="845" spans="1:7" ht="18.75" hidden="1" thickTop="1" thickBot="1" x14ac:dyDescent="0.3">
      <c r="A845" s="189"/>
      <c r="B845" s="190" t="s">
        <v>1006</v>
      </c>
      <c r="C845" s="202">
        <f>COUNTIF(C5:C841,"*--*")</f>
        <v>63</v>
      </c>
      <c r="D845" s="202">
        <f>COUNTIF(D5:D841,"*--*")</f>
        <v>63</v>
      </c>
      <c r="E845" s="202">
        <f>COUNTIF(E5:E841,"*--*")</f>
        <v>63</v>
      </c>
      <c r="F845" s="202">
        <f>COUNTIF(F5:F841,"*--*")</f>
        <v>61</v>
      </c>
    </row>
    <row r="846" spans="1:7" ht="31.5" hidden="1" thickTop="1" x14ac:dyDescent="0.55000000000000004">
      <c r="A846" s="191">
        <f>COUNT(A5:A841)-C845</f>
        <v>729</v>
      </c>
      <c r="B846" s="192" t="s">
        <v>1007</v>
      </c>
      <c r="C846" s="321">
        <f>C842</f>
        <v>0</v>
      </c>
      <c r="D846" s="321">
        <f>D842</f>
        <v>0</v>
      </c>
      <c r="E846" s="321">
        <f>E842</f>
        <v>0</v>
      </c>
      <c r="F846" s="321">
        <f>F842</f>
        <v>0</v>
      </c>
    </row>
    <row r="847" spans="1:7" ht="60.75" hidden="1" thickBot="1" x14ac:dyDescent="0.3">
      <c r="A847" s="193" t="s">
        <v>1008</v>
      </c>
      <c r="B847" s="194" t="s">
        <v>1009</v>
      </c>
      <c r="C847" s="322"/>
      <c r="D847" s="322"/>
      <c r="E847" s="322"/>
      <c r="F847" s="322"/>
    </row>
    <row r="848" spans="1:7" ht="18" hidden="1" thickTop="1" x14ac:dyDescent="0.25">
      <c r="A848" s="130"/>
      <c r="C848" s="203"/>
      <c r="D848" s="203"/>
    </row>
    <row r="849" spans="1:7" ht="45.75" hidden="1" thickBot="1" x14ac:dyDescent="0.3">
      <c r="A849" s="130"/>
      <c r="B849" s="195" t="s">
        <v>1010</v>
      </c>
      <c r="C849" s="203"/>
      <c r="D849" s="203"/>
    </row>
    <row r="850" spans="1:7" s="73" customFormat="1" hidden="1" thickTop="1" x14ac:dyDescent="0.25">
      <c r="A850" s="297" t="s">
        <v>1769</v>
      </c>
      <c r="B850" s="298"/>
      <c r="C850" s="298"/>
      <c r="D850" s="298"/>
      <c r="E850" s="298"/>
      <c r="F850" s="299"/>
      <c r="G850" s="221"/>
    </row>
    <row r="851" spans="1:7" s="73" customFormat="1" ht="15.75" hidden="1" x14ac:dyDescent="0.25">
      <c r="A851" s="240"/>
      <c r="B851" s="241" t="s">
        <v>1770</v>
      </c>
      <c r="C851" s="256">
        <f>A842</f>
        <v>729</v>
      </c>
      <c r="D851" s="242"/>
      <c r="E851" s="242"/>
      <c r="F851" s="243"/>
      <c r="G851" s="221"/>
    </row>
    <row r="852" spans="1:7" ht="15" hidden="1" x14ac:dyDescent="0.25">
      <c r="A852" s="244"/>
      <c r="B852" s="245" t="s">
        <v>1771</v>
      </c>
      <c r="C852" s="246">
        <f>SUM(C842:F842)</f>
        <v>0</v>
      </c>
      <c r="D852" s="247"/>
      <c r="E852" s="247"/>
      <c r="F852" s="248"/>
      <c r="G852"/>
    </row>
    <row r="853" spans="1:7" ht="15.75" hidden="1" thickBot="1" x14ac:dyDescent="0.3">
      <c r="A853" s="249"/>
      <c r="B853" s="250" t="s">
        <v>1772</v>
      </c>
      <c r="C853" s="251">
        <f>C852-C851</f>
        <v>-729</v>
      </c>
      <c r="D853" s="252"/>
      <c r="E853" s="252"/>
      <c r="F853" s="253"/>
      <c r="G853"/>
    </row>
    <row r="854" spans="1:7" ht="17.25" thickTop="1" x14ac:dyDescent="0.25"/>
  </sheetData>
  <sheetProtection algorithmName="SHA-512" hashValue="c9jMpjwKoRFlDLx3ReTXINwVO8nwYUJkYWer+skpgqtvaEkRSO8VblBAmBTEHp1al8sY6zDnx1WHnek/slsimA==" saltValue="8GQpek2XF2SLmusnmhPJ5A==" spinCount="100000" sheet="1" objects="1" scenarios="1"/>
  <mergeCells count="54">
    <mergeCell ref="A2:G2"/>
    <mergeCell ref="A815:G815"/>
    <mergeCell ref="A828:G828"/>
    <mergeCell ref="A835:G835"/>
    <mergeCell ref="A838:G838"/>
    <mergeCell ref="A664:G664"/>
    <mergeCell ref="A684:G684"/>
    <mergeCell ref="A707:G707"/>
    <mergeCell ref="A743:G743"/>
    <mergeCell ref="A756:G756"/>
    <mergeCell ref="A793:G793"/>
    <mergeCell ref="A497:G497"/>
    <mergeCell ref="A549:G549"/>
    <mergeCell ref="A562:G562"/>
    <mergeCell ref="A580:G580"/>
    <mergeCell ref="A611:G611"/>
    <mergeCell ref="C843:F844"/>
    <mergeCell ref="C846:C847"/>
    <mergeCell ref="D846:D847"/>
    <mergeCell ref="E846:E847"/>
    <mergeCell ref="F846:F847"/>
    <mergeCell ref="A624:G624"/>
    <mergeCell ref="A441:G441"/>
    <mergeCell ref="A447:G447"/>
    <mergeCell ref="A454:G454"/>
    <mergeCell ref="A463:G463"/>
    <mergeCell ref="A481:G481"/>
    <mergeCell ref="A489:G489"/>
    <mergeCell ref="A358:G358"/>
    <mergeCell ref="A363:G363"/>
    <mergeCell ref="A377:G377"/>
    <mergeCell ref="A394:G394"/>
    <mergeCell ref="A405:G405"/>
    <mergeCell ref="A311:G311"/>
    <mergeCell ref="A314:G314"/>
    <mergeCell ref="A321:G321"/>
    <mergeCell ref="A346:G346"/>
    <mergeCell ref="A352:G352"/>
    <mergeCell ref="A1:G1"/>
    <mergeCell ref="A850:F850"/>
    <mergeCell ref="A247:G247"/>
    <mergeCell ref="A4:G4"/>
    <mergeCell ref="A24:G24"/>
    <mergeCell ref="A49:G49"/>
    <mergeCell ref="A61:G61"/>
    <mergeCell ref="A75:G75"/>
    <mergeCell ref="A109:G109"/>
    <mergeCell ref="A194:G194"/>
    <mergeCell ref="A208:G208"/>
    <mergeCell ref="A214:G214"/>
    <mergeCell ref="A235:G235"/>
    <mergeCell ref="A243:G243"/>
    <mergeCell ref="A435:G435"/>
    <mergeCell ref="A252:G252"/>
  </mergeCells>
  <pageMargins left="0" right="0" top="0" bottom="0" header="0.3" footer="0.3"/>
  <pageSetup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7E571-2C00-49E5-A352-4B7A3E38B57F}">
  <sheetPr codeName="Sheet5"/>
  <dimension ref="A1:E550"/>
  <sheetViews>
    <sheetView topLeftCell="A433" zoomScale="115" zoomScaleNormal="115" workbookViewId="0">
      <selection activeCell="B438" sqref="A1:E550"/>
    </sheetView>
  </sheetViews>
  <sheetFormatPr defaultColWidth="8.7109375" defaultRowHeight="49.5" customHeight="1" x14ac:dyDescent="0.25"/>
  <cols>
    <col min="1" max="1" width="8.7109375" style="40"/>
    <col min="2" max="2" width="54.7109375" style="65" customWidth="1"/>
    <col min="3" max="3" width="13.85546875" style="40" bestFit="1" customWidth="1"/>
    <col min="4" max="4" width="21.28515625" style="40" customWidth="1"/>
    <col min="5" max="5" width="46.85546875" style="40" customWidth="1"/>
    <col min="6" max="16384" width="8.7109375" style="40"/>
  </cols>
  <sheetData>
    <row r="1" spans="1:5" s="39" customFormat="1" ht="49.5" customHeight="1" x14ac:dyDescent="0.25">
      <c r="A1" s="71" t="s">
        <v>78</v>
      </c>
      <c r="B1" s="71" t="s">
        <v>75</v>
      </c>
      <c r="C1" s="71" t="s">
        <v>76</v>
      </c>
      <c r="D1" s="71" t="s">
        <v>77</v>
      </c>
      <c r="E1" s="71" t="s">
        <v>0</v>
      </c>
    </row>
    <row r="2" spans="1:5" s="39" customFormat="1" ht="21.75" customHeight="1" thickBot="1" x14ac:dyDescent="0.3">
      <c r="A2" s="70"/>
      <c r="B2" s="332" t="s">
        <v>81</v>
      </c>
      <c r="C2" s="333"/>
      <c r="D2" s="333"/>
      <c r="E2" s="334"/>
    </row>
    <row r="3" spans="1:5" ht="30" x14ac:dyDescent="0.25">
      <c r="A3" s="29"/>
      <c r="B3" s="9" t="s">
        <v>82</v>
      </c>
      <c r="C3" s="68"/>
      <c r="D3" s="29"/>
      <c r="E3" s="29"/>
    </row>
    <row r="4" spans="1:5" ht="45" x14ac:dyDescent="0.25">
      <c r="A4" s="29"/>
      <c r="B4" s="9" t="s">
        <v>577</v>
      </c>
      <c r="C4" s="68"/>
      <c r="D4" s="29"/>
      <c r="E4" s="29"/>
    </row>
    <row r="5" spans="1:5" ht="30" x14ac:dyDescent="0.25">
      <c r="A5" s="29"/>
      <c r="B5" s="9" t="s">
        <v>578</v>
      </c>
      <c r="C5" s="68"/>
      <c r="D5" s="29"/>
      <c r="E5" s="29"/>
    </row>
    <row r="6" spans="1:5" ht="49.5" customHeight="1" x14ac:dyDescent="0.25">
      <c r="A6" s="25"/>
      <c r="B6" s="10" t="s">
        <v>511</v>
      </c>
      <c r="C6" s="66"/>
      <c r="D6" s="11"/>
      <c r="E6" s="11"/>
    </row>
    <row r="7" spans="1:5" ht="49.5" customHeight="1" x14ac:dyDescent="0.25">
      <c r="A7" s="25"/>
      <c r="B7" s="10" t="s">
        <v>550</v>
      </c>
      <c r="C7" s="66"/>
      <c r="D7" s="11"/>
      <c r="E7" s="11"/>
    </row>
    <row r="8" spans="1:5" ht="49.5" customHeight="1" x14ac:dyDescent="0.25">
      <c r="A8" s="25"/>
      <c r="B8" s="10" t="s">
        <v>545</v>
      </c>
      <c r="C8" s="66"/>
      <c r="D8" s="11"/>
      <c r="E8" s="11"/>
    </row>
    <row r="9" spans="1:5" ht="49.5" customHeight="1" x14ac:dyDescent="0.25">
      <c r="A9" s="25"/>
      <c r="B9" s="10" t="s">
        <v>544</v>
      </c>
      <c r="C9" s="66"/>
      <c r="D9" s="11"/>
      <c r="E9" s="11"/>
    </row>
    <row r="10" spans="1:5" ht="30" x14ac:dyDescent="0.25">
      <c r="A10" s="25"/>
      <c r="B10" s="10" t="s">
        <v>543</v>
      </c>
      <c r="C10" s="66"/>
      <c r="D10" s="11"/>
      <c r="E10" s="11"/>
    </row>
    <row r="11" spans="1:5" ht="30" x14ac:dyDescent="0.25">
      <c r="A11" s="25"/>
      <c r="B11" s="10" t="s">
        <v>542</v>
      </c>
      <c r="C11" s="66"/>
      <c r="D11" s="11"/>
      <c r="E11" s="11"/>
    </row>
    <row r="12" spans="1:5" ht="49.5" customHeight="1" x14ac:dyDescent="0.25">
      <c r="A12" s="25"/>
      <c r="B12" s="10" t="s">
        <v>541</v>
      </c>
      <c r="C12" s="66"/>
      <c r="D12" s="11"/>
      <c r="E12" s="11"/>
    </row>
    <row r="13" spans="1:5" ht="49.5" customHeight="1" x14ac:dyDescent="0.25">
      <c r="A13" s="25"/>
      <c r="B13" s="10" t="s">
        <v>540</v>
      </c>
      <c r="C13" s="66"/>
      <c r="D13" s="11"/>
      <c r="E13" s="11"/>
    </row>
    <row r="14" spans="1:5" ht="49.5" customHeight="1" x14ac:dyDescent="0.25">
      <c r="A14" s="11"/>
      <c r="B14" s="10" t="s">
        <v>539</v>
      </c>
      <c r="C14" s="66"/>
      <c r="D14" s="11"/>
      <c r="E14" s="11"/>
    </row>
    <row r="15" spans="1:5" ht="49.5" customHeight="1" x14ac:dyDescent="0.25">
      <c r="A15" s="11"/>
      <c r="B15" s="10" t="s">
        <v>538</v>
      </c>
      <c r="C15" s="66"/>
      <c r="D15" s="11"/>
      <c r="E15" s="11"/>
    </row>
    <row r="16" spans="1:5" ht="49.5" customHeight="1" x14ac:dyDescent="0.25">
      <c r="A16" s="25"/>
      <c r="B16" s="10" t="s">
        <v>537</v>
      </c>
      <c r="C16" s="66"/>
      <c r="D16" s="11"/>
      <c r="E16" s="11"/>
    </row>
    <row r="17" spans="1:5" ht="60" x14ac:dyDescent="0.25">
      <c r="A17" s="11"/>
      <c r="B17" s="10" t="s">
        <v>530</v>
      </c>
      <c r="C17" s="66"/>
      <c r="D17" s="11"/>
      <c r="E17" s="11"/>
    </row>
    <row r="18" spans="1:5" ht="49.5" customHeight="1" x14ac:dyDescent="0.25">
      <c r="A18" s="25"/>
      <c r="B18" s="10" t="s">
        <v>394</v>
      </c>
      <c r="C18" s="66"/>
      <c r="D18" s="11"/>
      <c r="E18" s="11"/>
    </row>
    <row r="19" spans="1:5" ht="49.5" customHeight="1" x14ac:dyDescent="0.25">
      <c r="A19" s="11"/>
      <c r="B19" s="10" t="s">
        <v>83</v>
      </c>
      <c r="C19" s="66"/>
      <c r="D19" s="11"/>
      <c r="E19" s="11"/>
    </row>
    <row r="20" spans="1:5" ht="49.5" customHeight="1" x14ac:dyDescent="0.25">
      <c r="A20" s="25"/>
      <c r="B20" s="10" t="s">
        <v>84</v>
      </c>
      <c r="C20" s="66"/>
      <c r="D20" s="11"/>
      <c r="E20" s="11"/>
    </row>
    <row r="21" spans="1:5" ht="49.5" customHeight="1" x14ac:dyDescent="0.25">
      <c r="A21" s="11"/>
      <c r="B21" s="10" t="s">
        <v>85</v>
      </c>
      <c r="C21" s="66"/>
      <c r="D21" s="11"/>
      <c r="E21" s="11"/>
    </row>
    <row r="22" spans="1:5" ht="49.5" customHeight="1" x14ac:dyDescent="0.25">
      <c r="A22" s="25"/>
      <c r="B22" s="10" t="s">
        <v>86</v>
      </c>
      <c r="C22" s="66"/>
      <c r="D22" s="11"/>
      <c r="E22" s="11"/>
    </row>
    <row r="23" spans="1:5" ht="49.5" customHeight="1" x14ac:dyDescent="0.25">
      <c r="A23" s="11"/>
      <c r="B23" s="10" t="s">
        <v>87</v>
      </c>
      <c r="C23" s="66"/>
      <c r="D23" s="11"/>
      <c r="E23" s="11"/>
    </row>
    <row r="24" spans="1:5" ht="49.5" customHeight="1" x14ac:dyDescent="0.25">
      <c r="A24" s="11"/>
      <c r="B24" s="10" t="s">
        <v>88</v>
      </c>
      <c r="C24" s="66"/>
      <c r="D24" s="11"/>
      <c r="E24" s="11"/>
    </row>
    <row r="25" spans="1:5" ht="49.5" customHeight="1" x14ac:dyDescent="0.25">
      <c r="A25" s="11"/>
      <c r="B25" s="10" t="s">
        <v>89</v>
      </c>
      <c r="C25" s="66"/>
      <c r="D25" s="11"/>
      <c r="E25" s="11"/>
    </row>
    <row r="26" spans="1:5" ht="49.5" customHeight="1" x14ac:dyDescent="0.25">
      <c r="A26" s="24"/>
      <c r="B26" s="23" t="s">
        <v>395</v>
      </c>
      <c r="C26" s="24"/>
      <c r="D26" s="24"/>
      <c r="E26" s="24"/>
    </row>
    <row r="27" spans="1:5" ht="49.5" customHeight="1" x14ac:dyDescent="0.25">
      <c r="A27" s="11"/>
      <c r="B27" s="10" t="s">
        <v>90</v>
      </c>
      <c r="C27" s="66"/>
      <c r="D27" s="11"/>
      <c r="E27" s="11"/>
    </row>
    <row r="28" spans="1:5" ht="49.5" customHeight="1" x14ac:dyDescent="0.25">
      <c r="A28" s="11"/>
      <c r="B28" s="10" t="s">
        <v>91</v>
      </c>
      <c r="C28" s="66"/>
      <c r="D28" s="11"/>
      <c r="E28" s="11"/>
    </row>
    <row r="29" spans="1:5" ht="60" x14ac:dyDescent="0.25">
      <c r="A29" s="24"/>
      <c r="B29" s="23" t="s">
        <v>396</v>
      </c>
      <c r="C29" s="24"/>
      <c r="D29" s="24"/>
      <c r="E29" s="24"/>
    </row>
    <row r="30" spans="1:5" ht="49.5" customHeight="1" x14ac:dyDescent="0.25">
      <c r="A30" s="11"/>
      <c r="B30" s="10" t="s">
        <v>92</v>
      </c>
      <c r="C30" s="66"/>
      <c r="D30" s="11"/>
      <c r="E30" s="11"/>
    </row>
    <row r="31" spans="1:5" ht="75" x14ac:dyDescent="0.25">
      <c r="A31" s="24"/>
      <c r="B31" s="23" t="s">
        <v>397</v>
      </c>
      <c r="C31" s="24"/>
      <c r="D31" s="24"/>
      <c r="E31" s="24"/>
    </row>
    <row r="32" spans="1:5" ht="60" x14ac:dyDescent="0.25">
      <c r="A32" s="24"/>
      <c r="B32" s="23" t="s">
        <v>398</v>
      </c>
      <c r="C32" s="24"/>
      <c r="D32" s="24"/>
      <c r="E32" s="24"/>
    </row>
    <row r="33" spans="1:5" ht="49.5" customHeight="1" x14ac:dyDescent="0.25">
      <c r="A33" s="11"/>
      <c r="B33" s="10" t="s">
        <v>93</v>
      </c>
      <c r="C33" s="66"/>
      <c r="D33" s="11"/>
      <c r="E33" s="11"/>
    </row>
    <row r="34" spans="1:5" ht="49.5" customHeight="1" thickBot="1" x14ac:dyDescent="0.3">
      <c r="A34" s="13"/>
      <c r="B34" s="22" t="s">
        <v>94</v>
      </c>
      <c r="C34" s="67"/>
      <c r="D34" s="13"/>
      <c r="E34" s="13"/>
    </row>
    <row r="35" spans="1:5" ht="21.75" customHeight="1" thickBot="1" x14ac:dyDescent="0.3">
      <c r="A35" s="72"/>
      <c r="B35" s="335" t="s">
        <v>4</v>
      </c>
      <c r="C35" s="336"/>
      <c r="D35" s="336"/>
      <c r="E35" s="337"/>
    </row>
    <row r="36" spans="1:5" ht="49.5" customHeight="1" x14ac:dyDescent="0.25">
      <c r="A36" s="31"/>
      <c r="B36" s="28" t="s">
        <v>579</v>
      </c>
      <c r="C36" s="31"/>
      <c r="D36" s="31"/>
      <c r="E36" s="31"/>
    </row>
    <row r="37" spans="1:5" ht="49.5" customHeight="1" x14ac:dyDescent="0.25">
      <c r="A37" s="11"/>
      <c r="B37" s="10" t="s">
        <v>95</v>
      </c>
      <c r="C37" s="66"/>
      <c r="D37" s="11"/>
      <c r="E37" s="11"/>
    </row>
    <row r="38" spans="1:5" ht="75" x14ac:dyDescent="0.25">
      <c r="A38" s="32"/>
      <c r="B38" s="23" t="s">
        <v>399</v>
      </c>
      <c r="C38" s="32"/>
      <c r="D38" s="32"/>
      <c r="E38" s="32"/>
    </row>
    <row r="39" spans="1:5" ht="49.5" customHeight="1" x14ac:dyDescent="0.25">
      <c r="A39" s="11"/>
      <c r="B39" s="10" t="s">
        <v>96</v>
      </c>
      <c r="C39" s="66"/>
      <c r="D39" s="11"/>
      <c r="E39" s="11"/>
    </row>
    <row r="40" spans="1:5" ht="49.5" customHeight="1" x14ac:dyDescent="0.25">
      <c r="A40" s="11"/>
      <c r="B40" s="10" t="s">
        <v>97</v>
      </c>
      <c r="C40" s="66"/>
      <c r="D40" s="11"/>
      <c r="E40" s="11"/>
    </row>
    <row r="41" spans="1:5" ht="60" x14ac:dyDescent="0.25">
      <c r="A41" s="32"/>
      <c r="B41" s="23" t="s">
        <v>567</v>
      </c>
      <c r="C41" s="32"/>
      <c r="D41" s="32"/>
      <c r="E41" s="32"/>
    </row>
    <row r="42" spans="1:5" ht="120" x14ac:dyDescent="0.25">
      <c r="A42" s="32"/>
      <c r="B42" s="23" t="s">
        <v>400</v>
      </c>
      <c r="C42" s="32"/>
      <c r="D42" s="32"/>
      <c r="E42" s="32"/>
    </row>
    <row r="43" spans="1:5" ht="60.75" thickBot="1" x14ac:dyDescent="0.3">
      <c r="A43" s="13"/>
      <c r="B43" s="22" t="s">
        <v>98</v>
      </c>
      <c r="C43" s="67"/>
      <c r="D43" s="13"/>
      <c r="E43" s="13"/>
    </row>
    <row r="44" spans="1:5" ht="23.25" customHeight="1" thickBot="1" x14ac:dyDescent="0.3">
      <c r="A44" s="54"/>
      <c r="B44" s="326" t="s">
        <v>6</v>
      </c>
      <c r="C44" s="327"/>
      <c r="D44" s="327"/>
      <c r="E44" s="328"/>
    </row>
    <row r="45" spans="1:5" ht="49.5" customHeight="1" x14ac:dyDescent="0.25">
      <c r="A45" s="29"/>
      <c r="B45" s="9" t="s">
        <v>99</v>
      </c>
      <c r="C45" s="68"/>
      <c r="D45" s="29"/>
      <c r="E45" s="29"/>
    </row>
    <row r="46" spans="1:5" ht="49.5" customHeight="1" x14ac:dyDescent="0.25">
      <c r="A46" s="11"/>
      <c r="B46" s="10" t="s">
        <v>580</v>
      </c>
      <c r="C46" s="66"/>
      <c r="D46" s="11"/>
      <c r="E46" s="11"/>
    </row>
    <row r="47" spans="1:5" ht="49.5" customHeight="1" x14ac:dyDescent="0.25">
      <c r="A47" s="32"/>
      <c r="B47" s="23" t="s">
        <v>553</v>
      </c>
      <c r="C47" s="32"/>
      <c r="D47" s="32"/>
      <c r="E47" s="32"/>
    </row>
    <row r="48" spans="1:5" ht="49.5" customHeight="1" x14ac:dyDescent="0.25">
      <c r="A48" s="25"/>
      <c r="B48" s="10" t="s">
        <v>581</v>
      </c>
      <c r="C48" s="66"/>
      <c r="D48" s="11"/>
      <c r="E48" s="11"/>
    </row>
    <row r="49" spans="1:5" ht="49.5" customHeight="1" x14ac:dyDescent="0.25">
      <c r="A49" s="11"/>
      <c r="B49" s="10" t="s">
        <v>100</v>
      </c>
      <c r="C49" s="66"/>
      <c r="D49" s="11"/>
      <c r="E49" s="11"/>
    </row>
    <row r="50" spans="1:5" ht="49.5" customHeight="1" x14ac:dyDescent="0.25">
      <c r="A50" s="24"/>
      <c r="B50" s="23" t="s">
        <v>401</v>
      </c>
      <c r="C50" s="24"/>
      <c r="D50" s="24"/>
      <c r="E50" s="24"/>
    </row>
    <row r="51" spans="1:5" ht="49.5" customHeight="1" thickBot="1" x14ac:dyDescent="0.3">
      <c r="A51" s="46"/>
      <c r="B51" s="22" t="s">
        <v>101</v>
      </c>
      <c r="C51" s="67"/>
      <c r="D51" s="13"/>
      <c r="E51" s="13"/>
    </row>
    <row r="52" spans="1:5" ht="21.75" customHeight="1" thickBot="1" x14ac:dyDescent="0.3">
      <c r="A52" s="54"/>
      <c r="B52" s="326" t="s">
        <v>7</v>
      </c>
      <c r="C52" s="327"/>
      <c r="D52" s="327"/>
      <c r="E52" s="328"/>
    </row>
    <row r="53" spans="1:5" ht="49.5" customHeight="1" x14ac:dyDescent="0.25">
      <c r="A53" s="44"/>
      <c r="B53" s="9" t="s">
        <v>102</v>
      </c>
      <c r="C53" s="68"/>
      <c r="D53" s="29"/>
      <c r="E53" s="29"/>
    </row>
    <row r="54" spans="1:5" customFormat="1" ht="90" x14ac:dyDescent="0.25">
      <c r="A54" s="32"/>
      <c r="B54" s="23" t="s">
        <v>402</v>
      </c>
      <c r="C54" s="32"/>
      <c r="D54" s="32"/>
      <c r="E54" s="32"/>
    </row>
    <row r="55" spans="1:5" customFormat="1" ht="135" x14ac:dyDescent="0.25">
      <c r="A55" s="24"/>
      <c r="B55" s="23" t="s">
        <v>403</v>
      </c>
      <c r="C55" s="24"/>
      <c r="D55" s="24"/>
      <c r="E55" s="24"/>
    </row>
    <row r="56" spans="1:5" customFormat="1" ht="90" x14ac:dyDescent="0.25">
      <c r="A56" s="24"/>
      <c r="B56" s="23" t="s">
        <v>404</v>
      </c>
      <c r="C56" s="24"/>
      <c r="D56" s="24"/>
      <c r="E56" s="24"/>
    </row>
    <row r="57" spans="1:5" ht="49.5" customHeight="1" x14ac:dyDescent="0.25">
      <c r="A57" s="11"/>
      <c r="B57" s="10" t="s">
        <v>103</v>
      </c>
      <c r="C57" s="66"/>
      <c r="D57" s="11"/>
      <c r="E57" s="11"/>
    </row>
    <row r="58" spans="1:5" ht="49.5" customHeight="1" x14ac:dyDescent="0.25">
      <c r="A58" s="11"/>
      <c r="B58" s="10" t="s">
        <v>104</v>
      </c>
      <c r="C58" s="66"/>
      <c r="D58" s="11"/>
      <c r="E58" s="11"/>
    </row>
    <row r="59" spans="1:5" ht="49.5" customHeight="1" x14ac:dyDescent="0.25">
      <c r="A59" s="11"/>
      <c r="B59" s="10" t="s">
        <v>105</v>
      </c>
      <c r="C59" s="66"/>
      <c r="D59" s="11"/>
      <c r="E59" s="11"/>
    </row>
    <row r="60" spans="1:5" ht="60.75" thickBot="1" x14ac:dyDescent="0.3">
      <c r="A60" s="13"/>
      <c r="B60" s="22" t="s">
        <v>106</v>
      </c>
      <c r="C60" s="67"/>
      <c r="D60" s="13"/>
      <c r="E60" s="13"/>
    </row>
    <row r="61" spans="1:5" ht="25.5" customHeight="1" thickBot="1" x14ac:dyDescent="0.3">
      <c r="A61" s="54"/>
      <c r="B61" s="326" t="s">
        <v>8</v>
      </c>
      <c r="C61" s="327"/>
      <c r="D61" s="327"/>
      <c r="E61" s="328"/>
    </row>
    <row r="62" spans="1:5" ht="49.5" customHeight="1" x14ac:dyDescent="0.25">
      <c r="A62" s="29"/>
      <c r="B62" s="9" t="s">
        <v>107</v>
      </c>
      <c r="C62" s="68"/>
      <c r="D62" s="29"/>
      <c r="E62" s="29"/>
    </row>
    <row r="63" spans="1:5" ht="49.5" customHeight="1" x14ac:dyDescent="0.25">
      <c r="A63" s="11"/>
      <c r="B63" s="10" t="s">
        <v>405</v>
      </c>
      <c r="C63" s="66"/>
      <c r="D63" s="11"/>
      <c r="E63" s="11"/>
    </row>
    <row r="64" spans="1:5" ht="60" x14ac:dyDescent="0.25">
      <c r="A64" s="11"/>
      <c r="B64" s="10" t="s">
        <v>582</v>
      </c>
      <c r="C64" s="66"/>
      <c r="D64" s="11"/>
      <c r="E64" s="11"/>
    </row>
    <row r="65" spans="1:5" ht="49.5" customHeight="1" x14ac:dyDescent="0.25">
      <c r="A65" s="25"/>
      <c r="B65" s="10" t="s">
        <v>108</v>
      </c>
      <c r="C65" s="66"/>
      <c r="D65" s="11"/>
      <c r="E65" s="11"/>
    </row>
    <row r="66" spans="1:5" ht="49.5" customHeight="1" x14ac:dyDescent="0.25">
      <c r="A66" s="11"/>
      <c r="B66" s="10" t="s">
        <v>109</v>
      </c>
      <c r="C66" s="66"/>
      <c r="D66" s="11"/>
      <c r="E66" s="11"/>
    </row>
    <row r="67" spans="1:5" ht="49.5" customHeight="1" x14ac:dyDescent="0.25">
      <c r="A67" s="25"/>
      <c r="B67" s="10" t="s">
        <v>110</v>
      </c>
      <c r="C67" s="66"/>
      <c r="D67" s="11"/>
      <c r="E67" s="11"/>
    </row>
    <row r="68" spans="1:5" ht="49.5" customHeight="1" x14ac:dyDescent="0.25">
      <c r="A68" s="25"/>
      <c r="B68" s="10" t="s">
        <v>111</v>
      </c>
      <c r="C68" s="66"/>
      <c r="D68" s="11"/>
      <c r="E68" s="11"/>
    </row>
    <row r="69" spans="1:5" ht="34.5" customHeight="1" x14ac:dyDescent="0.25">
      <c r="A69" s="11"/>
      <c r="B69" s="10" t="s">
        <v>112</v>
      </c>
      <c r="C69" s="66"/>
      <c r="D69" s="11"/>
      <c r="E69" s="11"/>
    </row>
    <row r="70" spans="1:5" ht="49.5" customHeight="1" x14ac:dyDescent="0.25">
      <c r="A70" s="25"/>
      <c r="B70" s="10" t="s">
        <v>113</v>
      </c>
      <c r="C70" s="66"/>
      <c r="D70" s="11"/>
      <c r="E70" s="11"/>
    </row>
    <row r="71" spans="1:5" ht="49.5" customHeight="1" x14ac:dyDescent="0.25">
      <c r="A71" s="11"/>
      <c r="B71" s="10" t="s">
        <v>114</v>
      </c>
      <c r="C71" s="66"/>
      <c r="D71" s="11"/>
      <c r="E71" s="11"/>
    </row>
    <row r="72" spans="1:5" ht="49.5" customHeight="1" x14ac:dyDescent="0.25">
      <c r="A72" s="25"/>
      <c r="B72" s="10" t="s">
        <v>115</v>
      </c>
      <c r="C72" s="66"/>
      <c r="D72" s="11"/>
      <c r="E72" s="11"/>
    </row>
    <row r="73" spans="1:5" ht="49.5" customHeight="1" x14ac:dyDescent="0.25">
      <c r="A73" s="25"/>
      <c r="B73" s="10" t="s">
        <v>116</v>
      </c>
      <c r="C73" s="66"/>
      <c r="D73" s="11"/>
      <c r="E73" s="11"/>
    </row>
    <row r="74" spans="1:5" ht="409.5" x14ac:dyDescent="0.25">
      <c r="A74" s="24"/>
      <c r="B74" s="23" t="s">
        <v>583</v>
      </c>
      <c r="C74" s="24"/>
      <c r="D74" s="24"/>
      <c r="E74" s="24"/>
    </row>
    <row r="75" spans="1:5" ht="165" x14ac:dyDescent="0.25">
      <c r="A75" s="24"/>
      <c r="B75" s="23" t="s">
        <v>406</v>
      </c>
      <c r="C75" s="24"/>
      <c r="D75" s="24"/>
      <c r="E75" s="24"/>
    </row>
    <row r="76" spans="1:5" ht="150" x14ac:dyDescent="0.25">
      <c r="A76" s="24"/>
      <c r="B76" s="23" t="s">
        <v>407</v>
      </c>
      <c r="C76" s="24"/>
      <c r="D76" s="24"/>
      <c r="E76" s="24"/>
    </row>
    <row r="77" spans="1:5" ht="165" x14ac:dyDescent="0.25">
      <c r="A77" s="24"/>
      <c r="B77" s="23" t="s">
        <v>408</v>
      </c>
      <c r="C77" s="24"/>
      <c r="D77" s="24"/>
      <c r="E77" s="24"/>
    </row>
    <row r="78" spans="1:5" ht="49.5" customHeight="1" x14ac:dyDescent="0.25">
      <c r="A78" s="11"/>
      <c r="B78" s="10" t="s">
        <v>117</v>
      </c>
      <c r="C78" s="66"/>
      <c r="D78" s="11"/>
      <c r="E78" s="26"/>
    </row>
    <row r="79" spans="1:5" ht="49.5" customHeight="1" x14ac:dyDescent="0.25">
      <c r="A79" s="11"/>
      <c r="B79" s="10" t="s">
        <v>118</v>
      </c>
      <c r="C79" s="66"/>
      <c r="D79" s="11"/>
      <c r="E79" s="11"/>
    </row>
    <row r="80" spans="1:5" ht="49.5" customHeight="1" x14ac:dyDescent="0.25">
      <c r="A80" s="11"/>
      <c r="B80" s="10" t="s">
        <v>119</v>
      </c>
      <c r="C80" s="66"/>
      <c r="D80" s="11"/>
      <c r="E80" s="11"/>
    </row>
    <row r="81" spans="1:5" ht="49.5" customHeight="1" thickBot="1" x14ac:dyDescent="0.3">
      <c r="A81" s="13"/>
      <c r="B81" s="22" t="s">
        <v>120</v>
      </c>
      <c r="C81" s="67"/>
      <c r="D81" s="13"/>
      <c r="E81" s="13"/>
    </row>
    <row r="82" spans="1:5" ht="26.25" customHeight="1" thickBot="1" x14ac:dyDescent="0.3">
      <c r="A82" s="54"/>
      <c r="B82" s="326" t="s">
        <v>9</v>
      </c>
      <c r="C82" s="327"/>
      <c r="D82" s="327"/>
      <c r="E82" s="328"/>
    </row>
    <row r="83" spans="1:5" ht="49.5" customHeight="1" x14ac:dyDescent="0.25">
      <c r="A83" s="29"/>
      <c r="B83" s="9" t="s">
        <v>121</v>
      </c>
      <c r="C83" s="68"/>
      <c r="D83" s="29"/>
      <c r="E83" s="29"/>
    </row>
    <row r="84" spans="1:5" ht="60" x14ac:dyDescent="0.25">
      <c r="A84" s="12"/>
      <c r="B84" s="63" t="s">
        <v>409</v>
      </c>
      <c r="C84" s="12"/>
      <c r="D84" s="12"/>
      <c r="E84" s="12"/>
    </row>
    <row r="85" spans="1:5" ht="49.5" customHeight="1" x14ac:dyDescent="0.25">
      <c r="A85" s="11"/>
      <c r="B85" s="10" t="s">
        <v>122</v>
      </c>
      <c r="C85" s="66"/>
      <c r="D85" s="11"/>
      <c r="E85" s="11"/>
    </row>
    <row r="86" spans="1:5" ht="49.5" customHeight="1" x14ac:dyDescent="0.25">
      <c r="A86" s="25"/>
      <c r="B86" s="10" t="s">
        <v>123</v>
      </c>
      <c r="C86" s="66"/>
      <c r="D86" s="11"/>
      <c r="E86" s="11"/>
    </row>
    <row r="87" spans="1:5" ht="49.5" customHeight="1" x14ac:dyDescent="0.25">
      <c r="A87" s="11"/>
      <c r="B87" s="10" t="s">
        <v>124</v>
      </c>
      <c r="C87" s="66"/>
      <c r="D87" s="11"/>
      <c r="E87" s="11"/>
    </row>
    <row r="88" spans="1:5" ht="49.5" customHeight="1" x14ac:dyDescent="0.25">
      <c r="A88" s="11"/>
      <c r="B88" s="10" t="s">
        <v>125</v>
      </c>
      <c r="C88" s="66"/>
      <c r="D88" s="11"/>
      <c r="E88" s="11"/>
    </row>
    <row r="89" spans="1:5" ht="60" x14ac:dyDescent="0.25">
      <c r="A89" s="11"/>
      <c r="B89" s="10" t="s">
        <v>126</v>
      </c>
      <c r="C89" s="66"/>
      <c r="D89" s="11"/>
      <c r="E89" s="11"/>
    </row>
    <row r="90" spans="1:5" ht="49.5" customHeight="1" x14ac:dyDescent="0.25">
      <c r="A90" s="11"/>
      <c r="B90" s="10" t="s">
        <v>127</v>
      </c>
      <c r="C90" s="66"/>
      <c r="D90" s="11"/>
      <c r="E90" s="11"/>
    </row>
    <row r="91" spans="1:5" ht="135" x14ac:dyDescent="0.25">
      <c r="A91" s="32"/>
      <c r="B91" s="23" t="s">
        <v>410</v>
      </c>
      <c r="C91" s="32"/>
      <c r="D91" s="32"/>
      <c r="E91" s="32"/>
    </row>
    <row r="92" spans="1:5" ht="150" x14ac:dyDescent="0.25">
      <c r="A92" s="23"/>
      <c r="B92" s="23" t="s">
        <v>411</v>
      </c>
      <c r="C92" s="23"/>
      <c r="D92" s="23"/>
      <c r="E92" s="23"/>
    </row>
    <row r="93" spans="1:5" ht="49.5" customHeight="1" x14ac:dyDescent="0.25">
      <c r="A93" s="11"/>
      <c r="B93" s="10" t="s">
        <v>128</v>
      </c>
      <c r="C93" s="66"/>
      <c r="D93" s="11"/>
      <c r="E93" s="11"/>
    </row>
    <row r="94" spans="1:5" ht="49.5" customHeight="1" x14ac:dyDescent="0.25">
      <c r="A94" s="11"/>
      <c r="B94" s="10" t="s">
        <v>129</v>
      </c>
      <c r="C94" s="66"/>
      <c r="D94" s="11"/>
      <c r="E94" s="11"/>
    </row>
    <row r="95" spans="1:5" ht="49.5" customHeight="1" x14ac:dyDescent="0.25">
      <c r="A95" s="25"/>
      <c r="B95" s="10" t="s">
        <v>130</v>
      </c>
      <c r="C95" s="66"/>
      <c r="D95" s="11"/>
      <c r="E95" s="11"/>
    </row>
    <row r="96" spans="1:5" ht="49.5" customHeight="1" x14ac:dyDescent="0.25">
      <c r="A96" s="11"/>
      <c r="B96" s="10" t="s">
        <v>131</v>
      </c>
      <c r="C96" s="66"/>
      <c r="D96" s="11"/>
      <c r="E96" s="11"/>
    </row>
    <row r="97" spans="1:5" ht="49.5" customHeight="1" x14ac:dyDescent="0.25">
      <c r="A97" s="11"/>
      <c r="B97" s="10" t="s">
        <v>132</v>
      </c>
      <c r="C97" s="66"/>
      <c r="D97" s="11"/>
      <c r="E97" s="11"/>
    </row>
    <row r="98" spans="1:5" ht="49.5" customHeight="1" x14ac:dyDescent="0.25">
      <c r="A98" s="11"/>
      <c r="B98" s="10" t="s">
        <v>133</v>
      </c>
      <c r="C98" s="66"/>
      <c r="D98" s="11"/>
      <c r="E98" s="11"/>
    </row>
    <row r="99" spans="1:5" ht="49.5" customHeight="1" x14ac:dyDescent="0.25">
      <c r="A99" s="11"/>
      <c r="B99" s="10" t="s">
        <v>134</v>
      </c>
      <c r="C99" s="66"/>
      <c r="D99" s="11"/>
      <c r="E99" s="11"/>
    </row>
    <row r="100" spans="1:5" ht="49.5" customHeight="1" thickBot="1" x14ac:dyDescent="0.3">
      <c r="A100" s="13"/>
      <c r="B100" s="22" t="s">
        <v>135</v>
      </c>
      <c r="C100" s="67"/>
      <c r="D100" s="13"/>
      <c r="E100" s="13"/>
    </row>
    <row r="101" spans="1:5" ht="24" customHeight="1" thickBot="1" x14ac:dyDescent="0.3">
      <c r="A101" s="54"/>
      <c r="B101" s="326" t="s">
        <v>10</v>
      </c>
      <c r="C101" s="327"/>
      <c r="D101" s="327"/>
      <c r="E101" s="328"/>
    </row>
    <row r="102" spans="1:5" ht="49.5" customHeight="1" x14ac:dyDescent="0.25">
      <c r="A102" s="29"/>
      <c r="B102" s="9" t="s">
        <v>136</v>
      </c>
      <c r="C102" s="68"/>
      <c r="D102" s="29"/>
      <c r="E102" s="29"/>
    </row>
    <row r="103" spans="1:5" ht="60" x14ac:dyDescent="0.25">
      <c r="A103" s="11"/>
      <c r="B103" s="10" t="s">
        <v>510</v>
      </c>
      <c r="C103" s="66"/>
      <c r="D103" s="11"/>
      <c r="E103" s="11"/>
    </row>
    <row r="104" spans="1:5" ht="49.5" customHeight="1" x14ac:dyDescent="0.25">
      <c r="A104" s="11"/>
      <c r="B104" s="10" t="s">
        <v>512</v>
      </c>
      <c r="C104" s="66"/>
      <c r="D104" s="11"/>
      <c r="E104" s="11"/>
    </row>
    <row r="105" spans="1:5" ht="49.5" customHeight="1" x14ac:dyDescent="0.25">
      <c r="A105" s="11"/>
      <c r="B105" s="10" t="s">
        <v>513</v>
      </c>
      <c r="C105" s="66"/>
      <c r="D105" s="11"/>
      <c r="E105" s="11"/>
    </row>
    <row r="106" spans="1:5" ht="60" x14ac:dyDescent="0.25">
      <c r="A106" s="11"/>
      <c r="B106" s="10" t="s">
        <v>515</v>
      </c>
      <c r="C106" s="66"/>
      <c r="D106" s="11"/>
      <c r="E106" s="11"/>
    </row>
    <row r="107" spans="1:5" ht="49.5" customHeight="1" x14ac:dyDescent="0.25">
      <c r="A107" s="25"/>
      <c r="B107" s="10" t="s">
        <v>514</v>
      </c>
      <c r="C107" s="66"/>
      <c r="D107" s="11"/>
      <c r="E107" s="11"/>
    </row>
    <row r="108" spans="1:5" ht="49.5" customHeight="1" x14ac:dyDescent="0.25">
      <c r="A108" s="11"/>
      <c r="B108" s="10" t="s">
        <v>516</v>
      </c>
      <c r="C108" s="66"/>
      <c r="D108" s="11"/>
      <c r="E108" s="11"/>
    </row>
    <row r="109" spans="1:5" ht="49.5" customHeight="1" x14ac:dyDescent="0.25">
      <c r="A109" s="11"/>
      <c r="B109" s="10" t="s">
        <v>517</v>
      </c>
      <c r="C109" s="66"/>
      <c r="D109" s="11"/>
      <c r="E109" s="11"/>
    </row>
    <row r="110" spans="1:5" ht="75" x14ac:dyDescent="0.25">
      <c r="A110" s="11"/>
      <c r="B110" s="10" t="s">
        <v>518</v>
      </c>
      <c r="C110" s="66"/>
      <c r="D110" s="11"/>
      <c r="E110" s="11"/>
    </row>
    <row r="111" spans="1:5" ht="120" x14ac:dyDescent="0.25">
      <c r="A111" s="2"/>
      <c r="B111" s="10" t="s">
        <v>528</v>
      </c>
      <c r="C111" s="69"/>
      <c r="D111" s="2"/>
      <c r="E111" s="2"/>
    </row>
    <row r="112" spans="1:5" ht="49.5" customHeight="1" x14ac:dyDescent="0.25">
      <c r="A112" s="25"/>
      <c r="B112" s="10" t="s">
        <v>562</v>
      </c>
      <c r="C112" s="66"/>
      <c r="D112" s="11"/>
      <c r="E112" s="11"/>
    </row>
    <row r="113" spans="1:5" ht="49.5" customHeight="1" x14ac:dyDescent="0.25">
      <c r="A113" s="11"/>
      <c r="B113" s="10" t="s">
        <v>561</v>
      </c>
      <c r="C113" s="66"/>
      <c r="D113" s="11"/>
      <c r="E113" s="11"/>
    </row>
    <row r="114" spans="1:5" ht="60" x14ac:dyDescent="0.25">
      <c r="A114" s="11"/>
      <c r="B114" s="10" t="s">
        <v>531</v>
      </c>
      <c r="C114" s="66"/>
      <c r="D114" s="11"/>
      <c r="E114" s="11"/>
    </row>
    <row r="115" spans="1:5" ht="49.5" customHeight="1" x14ac:dyDescent="0.25">
      <c r="A115" s="11"/>
      <c r="B115" s="10" t="s">
        <v>551</v>
      </c>
      <c r="C115" s="66"/>
      <c r="D115" s="11"/>
      <c r="E115" s="11"/>
    </row>
    <row r="116" spans="1:5" ht="49.5" customHeight="1" x14ac:dyDescent="0.25">
      <c r="A116" s="11"/>
      <c r="B116" s="10" t="s">
        <v>137</v>
      </c>
      <c r="C116" s="66"/>
      <c r="D116" s="11"/>
      <c r="E116" s="11"/>
    </row>
    <row r="117" spans="1:5" ht="49.5" customHeight="1" x14ac:dyDescent="0.25">
      <c r="A117" s="25"/>
      <c r="B117" s="10" t="s">
        <v>138</v>
      </c>
      <c r="C117" s="66"/>
      <c r="D117" s="11"/>
      <c r="E117" s="11"/>
    </row>
    <row r="118" spans="1:5" ht="49.5" customHeight="1" x14ac:dyDescent="0.25">
      <c r="A118" s="11"/>
      <c r="B118" s="10" t="s">
        <v>139</v>
      </c>
      <c r="C118" s="66"/>
      <c r="D118" s="11"/>
      <c r="E118" s="11"/>
    </row>
    <row r="119" spans="1:5" ht="49.5" customHeight="1" x14ac:dyDescent="0.25">
      <c r="A119" s="25"/>
      <c r="B119" s="10" t="s">
        <v>140</v>
      </c>
      <c r="C119" s="66"/>
      <c r="D119" s="11"/>
      <c r="E119" s="11"/>
    </row>
    <row r="120" spans="1:5" ht="49.5" customHeight="1" x14ac:dyDescent="0.25">
      <c r="A120" s="11"/>
      <c r="B120" s="10" t="s">
        <v>141</v>
      </c>
      <c r="C120" s="66"/>
      <c r="D120" s="11"/>
      <c r="E120" s="11"/>
    </row>
    <row r="121" spans="1:5" ht="49.5" customHeight="1" x14ac:dyDescent="0.25">
      <c r="A121" s="25"/>
      <c r="B121" s="10" t="s">
        <v>142</v>
      </c>
      <c r="C121" s="66"/>
      <c r="D121" s="11"/>
      <c r="E121" s="11"/>
    </row>
    <row r="122" spans="1:5" ht="49.5" customHeight="1" x14ac:dyDescent="0.25">
      <c r="A122" s="27"/>
      <c r="B122" s="10" t="s">
        <v>143</v>
      </c>
      <c r="C122" s="66"/>
      <c r="D122" s="11"/>
      <c r="E122" s="11"/>
    </row>
    <row r="123" spans="1:5" ht="49.5" customHeight="1" x14ac:dyDescent="0.25">
      <c r="A123" s="25"/>
      <c r="B123" s="10" t="s">
        <v>144</v>
      </c>
      <c r="C123" s="66"/>
      <c r="D123" s="11"/>
      <c r="E123" s="11"/>
    </row>
    <row r="124" spans="1:5" ht="75" x14ac:dyDescent="0.25">
      <c r="A124" s="11"/>
      <c r="B124" s="10" t="s">
        <v>145</v>
      </c>
      <c r="C124" s="66"/>
      <c r="D124" s="11"/>
      <c r="E124" s="11"/>
    </row>
    <row r="125" spans="1:5" ht="363" customHeight="1" x14ac:dyDescent="0.25">
      <c r="A125" s="24"/>
      <c r="B125" s="23" t="s">
        <v>584</v>
      </c>
      <c r="C125" s="24"/>
      <c r="D125" s="24"/>
      <c r="E125" s="24"/>
    </row>
    <row r="126" spans="1:5" ht="225" x14ac:dyDescent="0.25">
      <c r="A126" s="24"/>
      <c r="B126" s="23" t="s">
        <v>412</v>
      </c>
      <c r="C126" s="24"/>
      <c r="D126" s="24"/>
      <c r="E126" s="24"/>
    </row>
    <row r="127" spans="1:5" ht="171" customHeight="1" x14ac:dyDescent="0.25">
      <c r="A127" s="24"/>
      <c r="B127" s="23" t="s">
        <v>413</v>
      </c>
      <c r="C127" s="24"/>
      <c r="D127" s="24"/>
      <c r="E127" s="24"/>
    </row>
    <row r="128" spans="1:5" ht="225" x14ac:dyDescent="0.25">
      <c r="A128" s="24"/>
      <c r="B128" s="23" t="s">
        <v>585</v>
      </c>
      <c r="C128" s="24"/>
      <c r="D128" s="24"/>
      <c r="E128" s="24"/>
    </row>
    <row r="129" spans="1:5" ht="120" x14ac:dyDescent="0.25">
      <c r="A129" s="24"/>
      <c r="B129" s="23" t="s">
        <v>414</v>
      </c>
      <c r="C129" s="24"/>
      <c r="D129" s="24"/>
      <c r="E129" s="24"/>
    </row>
    <row r="130" spans="1:5" ht="49.5" customHeight="1" x14ac:dyDescent="0.25">
      <c r="A130" s="11"/>
      <c r="B130" s="10" t="s">
        <v>146</v>
      </c>
      <c r="C130" s="66"/>
      <c r="D130" s="11"/>
      <c r="E130" s="11"/>
    </row>
    <row r="131" spans="1:5" ht="49.5" customHeight="1" x14ac:dyDescent="0.25">
      <c r="A131" s="11"/>
      <c r="B131" s="10" t="s">
        <v>586</v>
      </c>
      <c r="C131" s="66"/>
      <c r="D131" s="11"/>
      <c r="E131" s="11"/>
    </row>
    <row r="132" spans="1:5" ht="49.5" customHeight="1" x14ac:dyDescent="0.25">
      <c r="A132" s="11"/>
      <c r="B132" s="10" t="s">
        <v>147</v>
      </c>
      <c r="C132" s="66"/>
      <c r="D132" s="11"/>
      <c r="E132" s="11"/>
    </row>
    <row r="133" spans="1:5" ht="90" x14ac:dyDescent="0.25">
      <c r="A133" s="24"/>
      <c r="B133" s="23" t="s">
        <v>415</v>
      </c>
      <c r="C133" s="24"/>
      <c r="D133" s="24"/>
      <c r="E133" s="24"/>
    </row>
    <row r="134" spans="1:5" ht="49.5" customHeight="1" x14ac:dyDescent="0.25">
      <c r="A134" s="41"/>
      <c r="B134" s="64" t="s">
        <v>416</v>
      </c>
      <c r="C134" s="41"/>
      <c r="D134" s="41"/>
      <c r="E134" s="41"/>
    </row>
    <row r="135" spans="1:5" ht="49.5" customHeight="1" x14ac:dyDescent="0.25">
      <c r="A135" s="11"/>
      <c r="B135" s="10" t="s">
        <v>417</v>
      </c>
      <c r="C135" s="66"/>
      <c r="D135" s="11"/>
      <c r="E135" s="11"/>
    </row>
    <row r="136" spans="1:5" ht="135.75" thickBot="1" x14ac:dyDescent="0.3">
      <c r="A136" s="43"/>
      <c r="B136" s="37" t="s">
        <v>418</v>
      </c>
      <c r="C136" s="43"/>
      <c r="D136" s="43"/>
      <c r="E136" s="43"/>
    </row>
    <row r="137" spans="1:5" ht="29.25" customHeight="1" thickBot="1" x14ac:dyDescent="0.3">
      <c r="A137" s="35"/>
      <c r="B137" s="329" t="s">
        <v>11</v>
      </c>
      <c r="C137" s="330"/>
      <c r="D137" s="330"/>
      <c r="E137" s="331"/>
    </row>
    <row r="138" spans="1:5" ht="49.5" customHeight="1" x14ac:dyDescent="0.25">
      <c r="A138" s="29"/>
      <c r="B138" s="9" t="s">
        <v>148</v>
      </c>
      <c r="C138" s="68"/>
      <c r="D138" s="29"/>
      <c r="E138" s="29"/>
    </row>
    <row r="139" spans="1:5" ht="150" x14ac:dyDescent="0.25">
      <c r="A139" s="24"/>
      <c r="B139" s="23" t="s">
        <v>419</v>
      </c>
      <c r="C139" s="24"/>
      <c r="D139" s="24"/>
      <c r="E139" s="24"/>
    </row>
    <row r="140" spans="1:5" ht="105" x14ac:dyDescent="0.25">
      <c r="A140" s="24"/>
      <c r="B140" s="23" t="s">
        <v>587</v>
      </c>
      <c r="C140" s="24"/>
      <c r="D140" s="24"/>
      <c r="E140" s="24"/>
    </row>
    <row r="141" spans="1:5" ht="135.75" thickBot="1" x14ac:dyDescent="0.3">
      <c r="A141" s="33"/>
      <c r="B141" s="37" t="s">
        <v>588</v>
      </c>
      <c r="C141" s="33"/>
      <c r="D141" s="33"/>
      <c r="E141" s="33"/>
    </row>
    <row r="142" spans="1:5" ht="49.5" customHeight="1" thickBot="1" x14ac:dyDescent="0.3">
      <c r="A142" s="49"/>
      <c r="B142" s="326" t="s">
        <v>12</v>
      </c>
      <c r="C142" s="327"/>
      <c r="D142" s="327"/>
      <c r="E142" s="328"/>
    </row>
    <row r="143" spans="1:5" ht="120" x14ac:dyDescent="0.25">
      <c r="A143" s="31"/>
      <c r="B143" s="28" t="s">
        <v>420</v>
      </c>
      <c r="C143" s="31"/>
      <c r="D143" s="31"/>
      <c r="E143" s="31"/>
    </row>
    <row r="144" spans="1:5" ht="49.5" customHeight="1" x14ac:dyDescent="0.25">
      <c r="A144" s="25"/>
      <c r="B144" s="10" t="s">
        <v>560</v>
      </c>
      <c r="C144" s="66"/>
      <c r="D144" s="11"/>
      <c r="E144" s="11"/>
    </row>
    <row r="145" spans="1:5" ht="75" x14ac:dyDescent="0.25">
      <c r="A145" s="32"/>
      <c r="B145" s="23" t="s">
        <v>421</v>
      </c>
      <c r="C145" s="32"/>
      <c r="D145" s="32"/>
      <c r="E145" s="32"/>
    </row>
    <row r="146" spans="1:5" ht="49.5" customHeight="1" x14ac:dyDescent="0.25">
      <c r="A146" s="25"/>
      <c r="B146" s="10" t="s">
        <v>149</v>
      </c>
      <c r="C146" s="66"/>
      <c r="D146" s="11"/>
      <c r="E146" s="11"/>
    </row>
    <row r="147" spans="1:5" ht="49.5" customHeight="1" x14ac:dyDescent="0.25">
      <c r="A147" s="11"/>
      <c r="B147" s="10" t="s">
        <v>150</v>
      </c>
      <c r="C147" s="66"/>
      <c r="D147" s="11"/>
      <c r="E147" s="11"/>
    </row>
    <row r="148" spans="1:5" ht="90" x14ac:dyDescent="0.25">
      <c r="A148" s="11"/>
      <c r="B148" s="10" t="s">
        <v>589</v>
      </c>
      <c r="C148" s="66"/>
      <c r="D148" s="11"/>
      <c r="E148" s="11"/>
    </row>
    <row r="149" spans="1:5" ht="49.5" customHeight="1" x14ac:dyDescent="0.25">
      <c r="A149" s="25"/>
      <c r="B149" s="10" t="s">
        <v>151</v>
      </c>
      <c r="C149" s="66"/>
      <c r="D149" s="11"/>
      <c r="E149" s="11"/>
    </row>
    <row r="150" spans="1:5" ht="49.5" customHeight="1" x14ac:dyDescent="0.25">
      <c r="A150" s="11"/>
      <c r="B150" s="10" t="s">
        <v>152</v>
      </c>
      <c r="C150" s="66"/>
      <c r="D150" s="11"/>
      <c r="E150" s="11"/>
    </row>
    <row r="151" spans="1:5" ht="90" x14ac:dyDescent="0.25">
      <c r="A151" s="32"/>
      <c r="B151" s="23" t="s">
        <v>422</v>
      </c>
      <c r="C151" s="32"/>
      <c r="D151" s="32"/>
      <c r="E151" s="32"/>
    </row>
    <row r="152" spans="1:5" ht="90" x14ac:dyDescent="0.25">
      <c r="A152" s="24"/>
      <c r="B152" s="23" t="s">
        <v>423</v>
      </c>
      <c r="C152" s="24"/>
      <c r="D152" s="24"/>
      <c r="E152" s="24"/>
    </row>
    <row r="153" spans="1:5" ht="49.5" customHeight="1" thickBot="1" x14ac:dyDescent="0.3">
      <c r="A153" s="13"/>
      <c r="B153" s="22" t="s">
        <v>153</v>
      </c>
      <c r="C153" s="67"/>
      <c r="D153" s="13"/>
      <c r="E153" s="13"/>
    </row>
    <row r="154" spans="1:5" ht="27" customHeight="1" thickBot="1" x14ac:dyDescent="0.3">
      <c r="A154" s="54"/>
      <c r="B154" s="326" t="s">
        <v>59</v>
      </c>
      <c r="C154" s="327"/>
      <c r="D154" s="327"/>
      <c r="E154" s="328"/>
    </row>
    <row r="155" spans="1:5" ht="34.5" customHeight="1" x14ac:dyDescent="0.25">
      <c r="A155" s="11"/>
      <c r="B155" s="10" t="s">
        <v>154</v>
      </c>
      <c r="C155" s="66"/>
      <c r="D155" s="11"/>
      <c r="E155" s="11"/>
    </row>
    <row r="156" spans="1:5" ht="49.5" customHeight="1" x14ac:dyDescent="0.25">
      <c r="A156" s="25"/>
      <c r="B156" s="10" t="s">
        <v>155</v>
      </c>
      <c r="C156" s="66"/>
      <c r="D156" s="11"/>
      <c r="E156" s="11"/>
    </row>
    <row r="157" spans="1:5" ht="36.75" customHeight="1" x14ac:dyDescent="0.25">
      <c r="A157" s="11"/>
      <c r="B157" s="10" t="s">
        <v>156</v>
      </c>
      <c r="C157" s="66"/>
      <c r="D157" s="11"/>
      <c r="E157" s="11"/>
    </row>
    <row r="158" spans="1:5" ht="40.5" customHeight="1" x14ac:dyDescent="0.25">
      <c r="A158" s="11"/>
      <c r="B158" s="10" t="s">
        <v>157</v>
      </c>
      <c r="C158" s="66"/>
      <c r="D158" s="11"/>
      <c r="E158" s="11"/>
    </row>
    <row r="159" spans="1:5" ht="49.5" customHeight="1" x14ac:dyDescent="0.25">
      <c r="A159" s="11"/>
      <c r="B159" s="10" t="s">
        <v>424</v>
      </c>
      <c r="C159" s="66"/>
      <c r="D159" s="11"/>
      <c r="E159" s="11"/>
    </row>
    <row r="160" spans="1:5" ht="225" x14ac:dyDescent="0.25">
      <c r="A160" s="24"/>
      <c r="B160" s="23" t="s">
        <v>425</v>
      </c>
      <c r="C160" s="24"/>
      <c r="D160" s="24"/>
      <c r="E160" s="24"/>
    </row>
    <row r="161" spans="1:5" ht="49.5" customHeight="1" x14ac:dyDescent="0.25">
      <c r="A161" s="25"/>
      <c r="B161" s="10" t="s">
        <v>568</v>
      </c>
      <c r="C161" s="66"/>
      <c r="D161" s="11"/>
      <c r="E161" s="11"/>
    </row>
    <row r="162" spans="1:5" ht="60" x14ac:dyDescent="0.25">
      <c r="A162" s="11"/>
      <c r="B162" s="10" t="s">
        <v>534</v>
      </c>
      <c r="C162" s="66"/>
      <c r="D162" s="11"/>
      <c r="E162" s="11"/>
    </row>
    <row r="163" spans="1:5" ht="49.5" customHeight="1" x14ac:dyDescent="0.25">
      <c r="A163" s="25"/>
      <c r="B163" s="10" t="s">
        <v>158</v>
      </c>
      <c r="C163" s="66"/>
      <c r="D163" s="11"/>
      <c r="E163" s="11"/>
    </row>
    <row r="164" spans="1:5" ht="195" x14ac:dyDescent="0.25">
      <c r="A164" s="24"/>
      <c r="B164" s="23" t="s">
        <v>426</v>
      </c>
      <c r="C164" s="24"/>
      <c r="D164" s="24"/>
      <c r="E164" s="24"/>
    </row>
    <row r="165" spans="1:5" ht="49.5" customHeight="1" x14ac:dyDescent="0.25">
      <c r="A165" s="11"/>
      <c r="B165" s="10" t="s">
        <v>159</v>
      </c>
      <c r="C165" s="66"/>
      <c r="D165" s="11"/>
      <c r="E165" s="11"/>
    </row>
    <row r="166" spans="1:5" ht="49.5" customHeight="1" x14ac:dyDescent="0.25">
      <c r="A166" s="11"/>
      <c r="B166" s="10" t="s">
        <v>160</v>
      </c>
      <c r="C166" s="66"/>
      <c r="D166" s="11"/>
      <c r="E166" s="11"/>
    </row>
    <row r="167" spans="1:5" ht="49.5" customHeight="1" x14ac:dyDescent="0.25">
      <c r="A167" s="11"/>
      <c r="B167" s="10" t="s">
        <v>161</v>
      </c>
      <c r="C167" s="66"/>
      <c r="D167" s="11"/>
      <c r="E167" s="11"/>
    </row>
    <row r="168" spans="1:5" ht="49.5" customHeight="1" x14ac:dyDescent="0.25">
      <c r="A168" s="11"/>
      <c r="B168" s="10" t="s">
        <v>162</v>
      </c>
      <c r="C168" s="66"/>
      <c r="D168" s="11"/>
      <c r="E168" s="11"/>
    </row>
    <row r="169" spans="1:5" ht="49.5" customHeight="1" x14ac:dyDescent="0.25">
      <c r="A169" s="11"/>
      <c r="B169" s="10" t="s">
        <v>163</v>
      </c>
      <c r="C169" s="66"/>
      <c r="D169" s="11"/>
      <c r="E169" s="11"/>
    </row>
    <row r="170" spans="1:5" ht="49.5" customHeight="1" x14ac:dyDescent="0.25">
      <c r="A170" s="11"/>
      <c r="B170" s="10" t="s">
        <v>164</v>
      </c>
      <c r="C170" s="66"/>
      <c r="D170" s="11"/>
      <c r="E170" s="11"/>
    </row>
    <row r="171" spans="1:5" ht="225" x14ac:dyDescent="0.25">
      <c r="A171" s="24"/>
      <c r="B171" s="23" t="s">
        <v>590</v>
      </c>
      <c r="C171" s="24"/>
      <c r="D171" s="24"/>
      <c r="E171" s="24"/>
    </row>
    <row r="172" spans="1:5" ht="49.5" customHeight="1" x14ac:dyDescent="0.25">
      <c r="A172" s="25"/>
      <c r="B172" s="10" t="s">
        <v>165</v>
      </c>
      <c r="C172" s="66"/>
      <c r="D172" s="11"/>
      <c r="E172" s="11"/>
    </row>
    <row r="173" spans="1:5" ht="60" x14ac:dyDescent="0.25">
      <c r="A173" s="11"/>
      <c r="B173" s="10" t="s">
        <v>166</v>
      </c>
      <c r="C173" s="66"/>
      <c r="D173" s="11"/>
      <c r="E173" s="11"/>
    </row>
    <row r="174" spans="1:5" ht="49.5" customHeight="1" x14ac:dyDescent="0.25">
      <c r="A174" s="11"/>
      <c r="B174" s="10" t="s">
        <v>571</v>
      </c>
      <c r="C174" s="66"/>
      <c r="D174" s="11"/>
      <c r="E174" s="11"/>
    </row>
    <row r="175" spans="1:5" ht="49.5" customHeight="1" x14ac:dyDescent="0.25">
      <c r="A175" s="11"/>
      <c r="B175" s="10" t="s">
        <v>570</v>
      </c>
      <c r="C175" s="66"/>
      <c r="D175" s="11"/>
      <c r="E175" s="11"/>
    </row>
    <row r="176" spans="1:5" ht="49.5" customHeight="1" x14ac:dyDescent="0.25">
      <c r="A176" s="11"/>
      <c r="B176" s="10" t="s">
        <v>569</v>
      </c>
      <c r="C176" s="66"/>
      <c r="D176" s="11"/>
      <c r="E176" s="11"/>
    </row>
    <row r="177" spans="1:5" ht="60" x14ac:dyDescent="0.25">
      <c r="A177" s="32"/>
      <c r="B177" s="23" t="s">
        <v>427</v>
      </c>
      <c r="C177" s="32"/>
      <c r="D177" s="32"/>
      <c r="E177" s="32"/>
    </row>
    <row r="178" spans="1:5" ht="36.75" customHeight="1" thickBot="1" x14ac:dyDescent="0.3">
      <c r="A178" s="13"/>
      <c r="B178" s="22" t="s">
        <v>167</v>
      </c>
      <c r="C178" s="67"/>
      <c r="D178" s="13"/>
      <c r="E178" s="13"/>
    </row>
    <row r="179" spans="1:5" ht="29.25" customHeight="1" thickBot="1" x14ac:dyDescent="0.3">
      <c r="A179" s="45"/>
      <c r="B179" s="326" t="s">
        <v>13</v>
      </c>
      <c r="C179" s="327"/>
      <c r="D179" s="327"/>
      <c r="E179" s="328"/>
    </row>
    <row r="180" spans="1:5" ht="49.5" customHeight="1" x14ac:dyDescent="0.25">
      <c r="A180" s="44"/>
      <c r="B180" s="9" t="s">
        <v>168</v>
      </c>
      <c r="C180" s="68"/>
      <c r="D180" s="29"/>
      <c r="E180" s="29"/>
    </row>
    <row r="181" spans="1:5" ht="49.5" customHeight="1" x14ac:dyDescent="0.25">
      <c r="A181" s="25"/>
      <c r="B181" s="10" t="s">
        <v>169</v>
      </c>
      <c r="C181" s="66"/>
      <c r="D181" s="11"/>
      <c r="E181" s="11"/>
    </row>
    <row r="182" spans="1:5" ht="49.5" customHeight="1" x14ac:dyDescent="0.25">
      <c r="A182" s="11"/>
      <c r="B182" s="10" t="s">
        <v>170</v>
      </c>
      <c r="C182" s="66"/>
      <c r="D182" s="11"/>
      <c r="E182" s="11"/>
    </row>
    <row r="183" spans="1:5" ht="49.5" customHeight="1" x14ac:dyDescent="0.25">
      <c r="A183" s="25"/>
      <c r="B183" s="10" t="s">
        <v>428</v>
      </c>
      <c r="C183" s="66"/>
      <c r="D183" s="11"/>
      <c r="E183" s="11"/>
    </row>
    <row r="184" spans="1:5" ht="135" x14ac:dyDescent="0.25">
      <c r="A184" s="32"/>
      <c r="B184" s="23" t="s">
        <v>429</v>
      </c>
      <c r="C184" s="32"/>
      <c r="D184" s="32"/>
      <c r="E184" s="32"/>
    </row>
    <row r="185" spans="1:5" ht="75" x14ac:dyDescent="0.25">
      <c r="A185" s="11"/>
      <c r="B185" s="10" t="s">
        <v>520</v>
      </c>
      <c r="C185" s="66"/>
      <c r="D185" s="11"/>
      <c r="E185" s="11"/>
    </row>
    <row r="186" spans="1:5" ht="49.5" customHeight="1" x14ac:dyDescent="0.25">
      <c r="A186" s="11"/>
      <c r="B186" s="10" t="s">
        <v>521</v>
      </c>
      <c r="C186" s="66"/>
      <c r="D186" s="11"/>
      <c r="E186" s="11"/>
    </row>
    <row r="187" spans="1:5" ht="49.5" customHeight="1" x14ac:dyDescent="0.25">
      <c r="A187" s="25"/>
      <c r="B187" s="10" t="s">
        <v>171</v>
      </c>
      <c r="C187" s="66"/>
      <c r="D187" s="11"/>
      <c r="E187" s="11"/>
    </row>
    <row r="188" spans="1:5" ht="49.5" customHeight="1" x14ac:dyDescent="0.25">
      <c r="A188" s="11"/>
      <c r="B188" s="10" t="s">
        <v>172</v>
      </c>
      <c r="C188" s="66"/>
      <c r="D188" s="11"/>
      <c r="E188" s="11"/>
    </row>
    <row r="189" spans="1:5" ht="49.5" customHeight="1" x14ac:dyDescent="0.25">
      <c r="A189" s="11"/>
      <c r="B189" s="10" t="s">
        <v>430</v>
      </c>
      <c r="C189" s="66"/>
      <c r="D189" s="11"/>
      <c r="E189" s="11"/>
    </row>
    <row r="190" spans="1:5" ht="49.5" customHeight="1" x14ac:dyDescent="0.25">
      <c r="A190" s="11"/>
      <c r="B190" s="10" t="s">
        <v>173</v>
      </c>
      <c r="C190" s="66"/>
      <c r="D190" s="11"/>
      <c r="E190" s="11"/>
    </row>
    <row r="191" spans="1:5" ht="49.5" customHeight="1" x14ac:dyDescent="0.25">
      <c r="A191" s="11"/>
      <c r="B191" s="10" t="s">
        <v>174</v>
      </c>
      <c r="C191" s="66"/>
      <c r="D191" s="11"/>
      <c r="E191" s="11"/>
    </row>
    <row r="192" spans="1:5" ht="135" x14ac:dyDescent="0.25">
      <c r="A192" s="32"/>
      <c r="B192" s="23" t="s">
        <v>431</v>
      </c>
      <c r="C192" s="32"/>
      <c r="D192" s="32"/>
      <c r="E192" s="32"/>
    </row>
    <row r="193" spans="1:5" ht="49.5" customHeight="1" x14ac:dyDescent="0.25">
      <c r="A193" s="11"/>
      <c r="B193" s="10" t="s">
        <v>175</v>
      </c>
      <c r="C193" s="66"/>
      <c r="D193" s="11"/>
      <c r="E193" s="11"/>
    </row>
    <row r="194" spans="1:5" ht="49.5" customHeight="1" x14ac:dyDescent="0.25">
      <c r="A194" s="11"/>
      <c r="B194" s="10" t="s">
        <v>591</v>
      </c>
      <c r="C194" s="66"/>
      <c r="D194" s="11"/>
      <c r="E194" s="11"/>
    </row>
    <row r="195" spans="1:5" ht="49.5" customHeight="1" x14ac:dyDescent="0.25">
      <c r="A195" s="11"/>
      <c r="B195" s="10" t="s">
        <v>176</v>
      </c>
      <c r="C195" s="66"/>
      <c r="D195" s="11"/>
      <c r="E195" s="11"/>
    </row>
    <row r="196" spans="1:5" ht="33.75" customHeight="1" x14ac:dyDescent="0.25">
      <c r="A196" s="11"/>
      <c r="B196" s="10" t="s">
        <v>177</v>
      </c>
      <c r="C196" s="66"/>
      <c r="D196" s="11"/>
      <c r="E196" s="11"/>
    </row>
    <row r="197" spans="1:5" ht="120" x14ac:dyDescent="0.25">
      <c r="A197" s="32"/>
      <c r="B197" s="23" t="s">
        <v>432</v>
      </c>
      <c r="C197" s="32"/>
      <c r="D197" s="32"/>
      <c r="E197" s="32"/>
    </row>
    <row r="198" spans="1:5" ht="49.5" customHeight="1" x14ac:dyDescent="0.25">
      <c r="A198" s="11"/>
      <c r="B198" s="10" t="s">
        <v>178</v>
      </c>
      <c r="C198" s="66"/>
      <c r="D198" s="11"/>
      <c r="E198" s="11"/>
    </row>
    <row r="199" spans="1:5" ht="49.5" customHeight="1" x14ac:dyDescent="0.25">
      <c r="A199" s="11"/>
      <c r="B199" s="10" t="s">
        <v>179</v>
      </c>
      <c r="C199" s="66"/>
      <c r="D199" s="11"/>
      <c r="E199" s="11"/>
    </row>
    <row r="200" spans="1:5" ht="49.5" customHeight="1" x14ac:dyDescent="0.25">
      <c r="A200" s="11"/>
      <c r="B200" s="10" t="s">
        <v>180</v>
      </c>
      <c r="C200" s="66"/>
      <c r="D200" s="11"/>
      <c r="E200" s="11"/>
    </row>
    <row r="201" spans="1:5" ht="49.5" customHeight="1" x14ac:dyDescent="0.25">
      <c r="A201" s="11"/>
      <c r="B201" s="10" t="s">
        <v>181</v>
      </c>
      <c r="C201" s="66"/>
      <c r="D201" s="11"/>
      <c r="E201" s="11"/>
    </row>
    <row r="202" spans="1:5" ht="49.5" customHeight="1" x14ac:dyDescent="0.25">
      <c r="A202" s="11"/>
      <c r="B202" s="10" t="s">
        <v>182</v>
      </c>
      <c r="C202" s="66"/>
      <c r="D202" s="11"/>
      <c r="E202" s="11"/>
    </row>
    <row r="203" spans="1:5" ht="49.5" customHeight="1" x14ac:dyDescent="0.25">
      <c r="A203" s="11"/>
      <c r="B203" s="10" t="s">
        <v>183</v>
      </c>
      <c r="C203" s="66"/>
      <c r="D203" s="11"/>
      <c r="E203" s="11"/>
    </row>
    <row r="204" spans="1:5" ht="49.5" customHeight="1" x14ac:dyDescent="0.25">
      <c r="A204" s="25"/>
      <c r="B204" s="10" t="s">
        <v>184</v>
      </c>
      <c r="C204" s="66"/>
      <c r="D204" s="11"/>
      <c r="E204" s="11"/>
    </row>
    <row r="205" spans="1:5" ht="60" x14ac:dyDescent="0.25">
      <c r="A205" s="32"/>
      <c r="B205" s="23" t="s">
        <v>572</v>
      </c>
      <c r="C205" s="32"/>
      <c r="D205" s="32"/>
      <c r="E205" s="32"/>
    </row>
    <row r="206" spans="1:5" ht="135" x14ac:dyDescent="0.25">
      <c r="A206" s="32"/>
      <c r="B206" s="23" t="s">
        <v>433</v>
      </c>
      <c r="C206" s="32"/>
      <c r="D206" s="32"/>
      <c r="E206" s="32"/>
    </row>
    <row r="207" spans="1:5" ht="36.75" customHeight="1" x14ac:dyDescent="0.25">
      <c r="A207" s="11"/>
      <c r="B207" s="10" t="s">
        <v>185</v>
      </c>
      <c r="C207" s="66"/>
      <c r="D207" s="11"/>
      <c r="E207" s="11"/>
    </row>
    <row r="208" spans="1:5" ht="33.75" customHeight="1" x14ac:dyDescent="0.25">
      <c r="A208" s="11"/>
      <c r="B208" s="10" t="s">
        <v>186</v>
      </c>
      <c r="C208" s="66"/>
      <c r="D208" s="11"/>
      <c r="E208" s="11"/>
    </row>
    <row r="209" spans="1:5" ht="33.75" customHeight="1" x14ac:dyDescent="0.25">
      <c r="A209" s="11"/>
      <c r="B209" s="10" t="s">
        <v>187</v>
      </c>
      <c r="C209" s="66"/>
      <c r="D209" s="11"/>
      <c r="E209" s="11"/>
    </row>
    <row r="210" spans="1:5" ht="33.75" customHeight="1" x14ac:dyDescent="0.25">
      <c r="A210" s="11"/>
      <c r="B210" s="10" t="s">
        <v>188</v>
      </c>
      <c r="C210" s="66"/>
      <c r="D210" s="11"/>
      <c r="E210" s="11"/>
    </row>
    <row r="211" spans="1:5" ht="49.5" customHeight="1" x14ac:dyDescent="0.25">
      <c r="A211" s="25"/>
      <c r="B211" s="10" t="s">
        <v>189</v>
      </c>
      <c r="C211" s="66"/>
      <c r="D211" s="11"/>
      <c r="E211" s="11"/>
    </row>
    <row r="212" spans="1:5" ht="34.5" customHeight="1" x14ac:dyDescent="0.25">
      <c r="A212" s="11"/>
      <c r="B212" s="10" t="s">
        <v>190</v>
      </c>
      <c r="C212" s="66"/>
      <c r="D212" s="11"/>
      <c r="E212" s="11"/>
    </row>
    <row r="213" spans="1:5" ht="35.25" customHeight="1" x14ac:dyDescent="0.25">
      <c r="A213" s="11"/>
      <c r="B213" s="10" t="s">
        <v>191</v>
      </c>
      <c r="C213" s="66"/>
      <c r="D213" s="11"/>
      <c r="E213" s="11"/>
    </row>
    <row r="214" spans="1:5" ht="36.75" customHeight="1" x14ac:dyDescent="0.25">
      <c r="A214" s="11"/>
      <c r="B214" s="10" t="s">
        <v>192</v>
      </c>
      <c r="C214" s="66"/>
      <c r="D214" s="11"/>
      <c r="E214" s="11"/>
    </row>
    <row r="215" spans="1:5" ht="36.75" customHeight="1" x14ac:dyDescent="0.25">
      <c r="A215" s="11"/>
      <c r="B215" s="10" t="s">
        <v>193</v>
      </c>
      <c r="C215" s="66"/>
      <c r="D215" s="11"/>
      <c r="E215" s="11"/>
    </row>
    <row r="216" spans="1:5" ht="90" x14ac:dyDescent="0.25">
      <c r="A216" s="43"/>
      <c r="B216" s="37" t="s">
        <v>434</v>
      </c>
      <c r="C216" s="43"/>
      <c r="D216" s="43"/>
      <c r="E216" s="43"/>
    </row>
    <row r="217" spans="1:5" ht="35.25" customHeight="1" x14ac:dyDescent="0.25">
      <c r="A217" s="24"/>
      <c r="B217" s="61" t="s">
        <v>268</v>
      </c>
      <c r="C217" s="50"/>
      <c r="D217" s="50"/>
      <c r="E217" s="50"/>
    </row>
    <row r="218" spans="1:5" ht="45" x14ac:dyDescent="0.25">
      <c r="A218" s="11"/>
      <c r="B218" s="10" t="s">
        <v>522</v>
      </c>
      <c r="C218" s="66"/>
      <c r="D218" s="11"/>
      <c r="E218" s="11"/>
    </row>
    <row r="219" spans="1:5" ht="30" x14ac:dyDescent="0.25">
      <c r="A219" s="11"/>
      <c r="B219" s="10" t="s">
        <v>565</v>
      </c>
      <c r="C219" s="66"/>
      <c r="D219" s="11"/>
      <c r="E219" s="11"/>
    </row>
    <row r="220" spans="1:5" ht="30" x14ac:dyDescent="0.25">
      <c r="A220" s="11"/>
      <c r="B220" s="10" t="s">
        <v>523</v>
      </c>
      <c r="C220" s="66"/>
      <c r="D220" s="11"/>
      <c r="E220" s="11"/>
    </row>
    <row r="221" spans="1:5" ht="33" customHeight="1" x14ac:dyDescent="0.25">
      <c r="A221" s="31"/>
      <c r="B221" s="62" t="s">
        <v>269</v>
      </c>
      <c r="C221" s="51"/>
      <c r="D221" s="51"/>
      <c r="E221" s="51"/>
    </row>
    <row r="222" spans="1:5" ht="142.5" customHeight="1" x14ac:dyDescent="0.25">
      <c r="A222" s="30"/>
      <c r="B222" s="62" t="s">
        <v>454</v>
      </c>
      <c r="C222" s="52"/>
      <c r="D222" s="52"/>
      <c r="E222" s="52"/>
    </row>
    <row r="223" spans="1:5" ht="49.5" customHeight="1" x14ac:dyDescent="0.25">
      <c r="A223" s="31"/>
      <c r="B223" s="62" t="s">
        <v>455</v>
      </c>
      <c r="C223" s="51"/>
      <c r="D223" s="51"/>
      <c r="E223" s="51"/>
    </row>
    <row r="224" spans="1:5" ht="49.5" customHeight="1" x14ac:dyDescent="0.25">
      <c r="A224" s="31"/>
      <c r="B224" s="62" t="s">
        <v>458</v>
      </c>
      <c r="C224" s="51"/>
      <c r="D224" s="51"/>
      <c r="E224" s="51"/>
    </row>
    <row r="225" spans="1:5" ht="49.5" customHeight="1" x14ac:dyDescent="0.25">
      <c r="A225" s="31"/>
      <c r="B225" s="62" t="s">
        <v>270</v>
      </c>
      <c r="C225" s="51"/>
      <c r="D225" s="51"/>
      <c r="E225" s="51"/>
    </row>
    <row r="226" spans="1:5" ht="49.5" customHeight="1" x14ac:dyDescent="0.25">
      <c r="A226" s="53"/>
      <c r="B226" s="62" t="s">
        <v>271</v>
      </c>
      <c r="C226" s="51"/>
      <c r="D226" s="51"/>
      <c r="E226" s="51"/>
    </row>
    <row r="227" spans="1:5" ht="49.5" customHeight="1" x14ac:dyDescent="0.25">
      <c r="A227" s="31"/>
      <c r="B227" s="62" t="s">
        <v>272</v>
      </c>
      <c r="C227" s="51"/>
      <c r="D227" s="51"/>
      <c r="E227" s="51"/>
    </row>
    <row r="228" spans="1:5" ht="49.5" customHeight="1" x14ac:dyDescent="0.25">
      <c r="A228" s="31"/>
      <c r="B228" s="62" t="s">
        <v>273</v>
      </c>
      <c r="C228" s="51"/>
      <c r="D228" s="51"/>
      <c r="E228" s="51"/>
    </row>
    <row r="229" spans="1:5" ht="49.5" customHeight="1" x14ac:dyDescent="0.25">
      <c r="A229" s="31"/>
      <c r="B229" s="62" t="s">
        <v>274</v>
      </c>
      <c r="C229" s="51"/>
      <c r="D229" s="51"/>
      <c r="E229" s="51"/>
    </row>
    <row r="230" spans="1:5" ht="49.5" customHeight="1" x14ac:dyDescent="0.25">
      <c r="A230" s="31"/>
      <c r="B230" s="62" t="s">
        <v>456</v>
      </c>
      <c r="C230" s="51"/>
      <c r="D230" s="51"/>
      <c r="E230" s="51"/>
    </row>
    <row r="231" spans="1:5" ht="98.25" customHeight="1" thickBot="1" x14ac:dyDescent="0.3">
      <c r="A231" s="30"/>
      <c r="B231" s="62" t="s">
        <v>457</v>
      </c>
      <c r="C231" s="52"/>
      <c r="D231" s="52"/>
      <c r="E231" s="52"/>
    </row>
    <row r="232" spans="1:5" ht="32.25" customHeight="1" thickBot="1" x14ac:dyDescent="0.3">
      <c r="A232" s="36"/>
      <c r="B232" s="329" t="s">
        <v>14</v>
      </c>
      <c r="C232" s="330"/>
      <c r="D232" s="330"/>
      <c r="E232" s="331"/>
    </row>
    <row r="233" spans="1:5" ht="49.5" customHeight="1" x14ac:dyDescent="0.25">
      <c r="A233" s="29"/>
      <c r="B233" s="9" t="s">
        <v>573</v>
      </c>
      <c r="C233" s="68"/>
      <c r="D233" s="29"/>
      <c r="E233" s="29"/>
    </row>
    <row r="234" spans="1:5" ht="49.5" customHeight="1" x14ac:dyDescent="0.25">
      <c r="A234" s="11"/>
      <c r="B234" s="10" t="s">
        <v>194</v>
      </c>
      <c r="C234" s="66"/>
      <c r="D234" s="11"/>
      <c r="E234" s="11"/>
    </row>
    <row r="235" spans="1:5" ht="49.5" customHeight="1" x14ac:dyDescent="0.25">
      <c r="A235" s="11"/>
      <c r="B235" s="10" t="s">
        <v>195</v>
      </c>
      <c r="C235" s="66"/>
      <c r="D235" s="11"/>
      <c r="E235" s="11"/>
    </row>
    <row r="236" spans="1:5" ht="49.5" customHeight="1" x14ac:dyDescent="0.25">
      <c r="A236" s="11"/>
      <c r="B236" s="10" t="s">
        <v>196</v>
      </c>
      <c r="C236" s="66"/>
      <c r="D236" s="11"/>
      <c r="E236" s="11"/>
    </row>
    <row r="237" spans="1:5" ht="49.5" customHeight="1" x14ac:dyDescent="0.25">
      <c r="A237" s="11"/>
      <c r="B237" s="10" t="s">
        <v>197</v>
      </c>
      <c r="C237" s="66"/>
      <c r="D237" s="11"/>
      <c r="E237" s="11"/>
    </row>
    <row r="238" spans="1:5" ht="49.5" customHeight="1" x14ac:dyDescent="0.25">
      <c r="A238" s="11"/>
      <c r="B238" s="10" t="s">
        <v>198</v>
      </c>
      <c r="C238" s="66"/>
      <c r="D238" s="11"/>
      <c r="E238" s="11"/>
    </row>
    <row r="239" spans="1:5" ht="49.5" customHeight="1" x14ac:dyDescent="0.25">
      <c r="A239" s="11"/>
      <c r="B239" s="10" t="s">
        <v>199</v>
      </c>
      <c r="C239" s="66"/>
      <c r="D239" s="11"/>
      <c r="E239" s="11"/>
    </row>
    <row r="240" spans="1:5" ht="49.5" customHeight="1" x14ac:dyDescent="0.25">
      <c r="A240" s="25"/>
      <c r="B240" s="10" t="s">
        <v>200</v>
      </c>
      <c r="C240" s="66"/>
      <c r="D240" s="11"/>
      <c r="E240" s="11"/>
    </row>
    <row r="241" spans="1:5" ht="49.5" customHeight="1" x14ac:dyDescent="0.25">
      <c r="A241" s="25"/>
      <c r="B241" s="10" t="s">
        <v>201</v>
      </c>
      <c r="C241" s="66"/>
      <c r="D241" s="11"/>
      <c r="E241" s="11"/>
    </row>
    <row r="242" spans="1:5" ht="49.5" customHeight="1" x14ac:dyDescent="0.25">
      <c r="A242" s="25"/>
      <c r="B242" s="10" t="s">
        <v>202</v>
      </c>
      <c r="C242" s="66"/>
      <c r="D242" s="11"/>
      <c r="E242" s="11"/>
    </row>
    <row r="243" spans="1:5" ht="49.5" customHeight="1" x14ac:dyDescent="0.25">
      <c r="A243" s="25"/>
      <c r="B243" s="10" t="s">
        <v>203</v>
      </c>
      <c r="C243" s="66"/>
      <c r="D243" s="11"/>
      <c r="E243" s="11"/>
    </row>
    <row r="244" spans="1:5" ht="49.5" customHeight="1" x14ac:dyDescent="0.25">
      <c r="A244" s="11"/>
      <c r="B244" s="10" t="s">
        <v>204</v>
      </c>
      <c r="C244" s="66"/>
      <c r="D244" s="11"/>
      <c r="E244" s="11"/>
    </row>
    <row r="245" spans="1:5" ht="75" x14ac:dyDescent="0.25">
      <c r="A245" s="32"/>
      <c r="B245" s="23" t="s">
        <v>435</v>
      </c>
      <c r="C245" s="32"/>
      <c r="D245" s="32"/>
      <c r="E245" s="32"/>
    </row>
    <row r="246" spans="1:5" ht="36" customHeight="1" x14ac:dyDescent="0.25">
      <c r="A246" s="32"/>
      <c r="B246" s="23" t="s">
        <v>225</v>
      </c>
      <c r="C246" s="32"/>
      <c r="D246" s="32"/>
      <c r="E246" s="32"/>
    </row>
    <row r="247" spans="1:5" ht="33" customHeight="1" x14ac:dyDescent="0.25">
      <c r="A247" s="32"/>
      <c r="B247" s="28" t="s">
        <v>226</v>
      </c>
      <c r="C247" s="32"/>
      <c r="D247" s="32"/>
      <c r="E247" s="32"/>
    </row>
    <row r="248" spans="1:5" ht="49.5" customHeight="1" x14ac:dyDescent="0.25">
      <c r="A248" s="32"/>
      <c r="B248" s="28" t="s">
        <v>227</v>
      </c>
      <c r="C248" s="32"/>
      <c r="D248" s="32"/>
      <c r="E248" s="32"/>
    </row>
    <row r="249" spans="1:5" ht="49.5" customHeight="1" x14ac:dyDescent="0.25">
      <c r="A249" s="32"/>
      <c r="B249" s="28" t="s">
        <v>228</v>
      </c>
      <c r="C249" s="32"/>
      <c r="D249" s="32"/>
      <c r="E249" s="32"/>
    </row>
    <row r="250" spans="1:5" ht="36.75" customHeight="1" x14ac:dyDescent="0.25">
      <c r="A250" s="32"/>
      <c r="B250" s="28" t="s">
        <v>229</v>
      </c>
      <c r="C250" s="32"/>
      <c r="D250" s="32"/>
      <c r="E250" s="32"/>
    </row>
    <row r="251" spans="1:5" ht="35.25" customHeight="1" x14ac:dyDescent="0.25">
      <c r="A251" s="32"/>
      <c r="B251" s="28" t="s">
        <v>199</v>
      </c>
      <c r="C251" s="32"/>
      <c r="D251" s="32"/>
      <c r="E251" s="32"/>
    </row>
    <row r="252" spans="1:5" ht="49.5" customHeight="1" x14ac:dyDescent="0.25">
      <c r="A252" s="32"/>
      <c r="B252" s="28" t="s">
        <v>230</v>
      </c>
      <c r="C252" s="32"/>
      <c r="D252" s="32"/>
      <c r="E252" s="32"/>
    </row>
    <row r="253" spans="1:5" ht="35.25" customHeight="1" x14ac:dyDescent="0.25">
      <c r="A253" s="32"/>
      <c r="B253" s="28" t="s">
        <v>574</v>
      </c>
      <c r="C253" s="32"/>
      <c r="D253" s="32"/>
      <c r="E253" s="32"/>
    </row>
    <row r="254" spans="1:5" ht="49.5" customHeight="1" x14ac:dyDescent="0.25">
      <c r="A254" s="32"/>
      <c r="B254" s="28" t="s">
        <v>231</v>
      </c>
      <c r="C254" s="32"/>
      <c r="D254" s="32"/>
      <c r="E254" s="32"/>
    </row>
    <row r="255" spans="1:5" ht="49.5" customHeight="1" x14ac:dyDescent="0.25">
      <c r="A255" s="32"/>
      <c r="B255" s="28" t="s">
        <v>232</v>
      </c>
      <c r="C255" s="32"/>
      <c r="D255" s="32"/>
      <c r="E255" s="32"/>
    </row>
    <row r="256" spans="1:5" ht="49.5" customHeight="1" x14ac:dyDescent="0.25">
      <c r="A256" s="32"/>
      <c r="B256" s="28" t="s">
        <v>233</v>
      </c>
      <c r="C256" s="32"/>
      <c r="D256" s="32"/>
      <c r="E256" s="32"/>
    </row>
    <row r="257" spans="1:5" ht="49.5" customHeight="1" x14ac:dyDescent="0.25">
      <c r="A257" s="11"/>
      <c r="B257" s="10" t="s">
        <v>205</v>
      </c>
      <c r="C257" s="66"/>
      <c r="D257" s="11"/>
      <c r="E257" s="11"/>
    </row>
    <row r="258" spans="1:5" ht="49.5" customHeight="1" x14ac:dyDescent="0.25">
      <c r="A258" s="25"/>
      <c r="B258" s="10" t="s">
        <v>206</v>
      </c>
      <c r="C258" s="66"/>
      <c r="D258" s="11"/>
      <c r="E258" s="11"/>
    </row>
    <row r="259" spans="1:5" ht="49.5" customHeight="1" x14ac:dyDescent="0.25">
      <c r="A259" s="25"/>
      <c r="B259" s="10" t="s">
        <v>207</v>
      </c>
      <c r="C259" s="66"/>
      <c r="D259" s="11"/>
      <c r="E259" s="11"/>
    </row>
    <row r="260" spans="1:5" ht="390" x14ac:dyDescent="0.25">
      <c r="A260" s="46"/>
      <c r="B260" s="23" t="s">
        <v>443</v>
      </c>
      <c r="C260" s="67"/>
      <c r="D260" s="13"/>
      <c r="E260" s="13"/>
    </row>
    <row r="261" spans="1:5" ht="120" x14ac:dyDescent="0.25">
      <c r="A261" s="46"/>
      <c r="B261" s="28" t="s">
        <v>444</v>
      </c>
      <c r="C261" s="67"/>
      <c r="D261" s="13"/>
      <c r="E261" s="13"/>
    </row>
    <row r="262" spans="1:5" ht="49.5" customHeight="1" thickBot="1" x14ac:dyDescent="0.3">
      <c r="A262" s="46"/>
      <c r="B262" s="22" t="s">
        <v>208</v>
      </c>
      <c r="C262" s="67"/>
      <c r="D262" s="13"/>
      <c r="E262" s="13"/>
    </row>
    <row r="263" spans="1:5" ht="22.5" customHeight="1" thickBot="1" x14ac:dyDescent="0.3">
      <c r="A263" s="47"/>
      <c r="B263" s="341" t="s">
        <v>15</v>
      </c>
      <c r="C263" s="342"/>
      <c r="D263" s="342"/>
      <c r="E263" s="343"/>
    </row>
    <row r="264" spans="1:5" ht="180" x14ac:dyDescent="0.25">
      <c r="A264" s="30"/>
      <c r="B264" s="28" t="s">
        <v>436</v>
      </c>
      <c r="C264" s="30"/>
      <c r="D264" s="30"/>
      <c r="E264" s="30"/>
    </row>
    <row r="265" spans="1:5" ht="49.5" customHeight="1" x14ac:dyDescent="0.25">
      <c r="A265" s="25"/>
      <c r="B265" s="10" t="s">
        <v>209</v>
      </c>
      <c r="C265" s="66"/>
      <c r="D265" s="11"/>
      <c r="E265" s="11"/>
    </row>
    <row r="266" spans="1:5" ht="60" x14ac:dyDescent="0.25">
      <c r="A266" s="11"/>
      <c r="B266" s="10" t="s">
        <v>210</v>
      </c>
      <c r="C266" s="66"/>
      <c r="D266" s="11"/>
      <c r="E266" s="11"/>
    </row>
    <row r="267" spans="1:5" ht="49.5" customHeight="1" x14ac:dyDescent="0.25">
      <c r="A267" s="11"/>
      <c r="B267" s="10" t="s">
        <v>211</v>
      </c>
      <c r="C267" s="66"/>
      <c r="D267" s="11"/>
      <c r="E267" s="11"/>
    </row>
    <row r="268" spans="1:5" ht="49.5" customHeight="1" x14ac:dyDescent="0.25">
      <c r="A268" s="11"/>
      <c r="B268" s="10" t="s">
        <v>212</v>
      </c>
      <c r="C268" s="66"/>
      <c r="D268" s="11"/>
      <c r="E268" s="11"/>
    </row>
    <row r="269" spans="1:5" ht="49.5" customHeight="1" x14ac:dyDescent="0.25">
      <c r="A269" s="11"/>
      <c r="B269" s="10" t="s">
        <v>213</v>
      </c>
      <c r="C269" s="66"/>
      <c r="D269" s="11"/>
      <c r="E269" s="11"/>
    </row>
    <row r="270" spans="1:5" ht="49.5" customHeight="1" x14ac:dyDescent="0.25">
      <c r="A270" s="11"/>
      <c r="B270" s="10" t="s">
        <v>214</v>
      </c>
      <c r="C270" s="66"/>
      <c r="D270" s="11"/>
      <c r="E270" s="11"/>
    </row>
    <row r="271" spans="1:5" ht="49.5" customHeight="1" x14ac:dyDescent="0.25">
      <c r="A271" s="11"/>
      <c r="B271" s="10" t="s">
        <v>440</v>
      </c>
      <c r="C271" s="66"/>
      <c r="D271" s="11"/>
      <c r="E271" s="11"/>
    </row>
    <row r="272" spans="1:5" ht="49.5" customHeight="1" x14ac:dyDescent="0.25">
      <c r="A272" s="25"/>
      <c r="B272" s="10" t="s">
        <v>215</v>
      </c>
      <c r="C272" s="66"/>
      <c r="D272" s="11"/>
      <c r="E272" s="11"/>
    </row>
    <row r="273" spans="1:5" ht="49.5" customHeight="1" x14ac:dyDescent="0.25">
      <c r="A273" s="25"/>
      <c r="B273" s="10" t="s">
        <v>526</v>
      </c>
      <c r="C273" s="66"/>
      <c r="D273" s="11"/>
      <c r="E273" s="11"/>
    </row>
    <row r="274" spans="1:5" ht="49.5" customHeight="1" x14ac:dyDescent="0.25">
      <c r="A274" s="27"/>
      <c r="B274" s="10" t="s">
        <v>527</v>
      </c>
      <c r="C274" s="66"/>
      <c r="D274" s="11"/>
      <c r="E274" s="11"/>
    </row>
    <row r="275" spans="1:5" ht="49.5" customHeight="1" x14ac:dyDescent="0.25">
      <c r="A275" s="11"/>
      <c r="B275" s="10" t="s">
        <v>564</v>
      </c>
      <c r="C275" s="66"/>
      <c r="D275" s="11"/>
      <c r="E275" s="11"/>
    </row>
    <row r="276" spans="1:5" ht="60" x14ac:dyDescent="0.25">
      <c r="A276" s="11"/>
      <c r="B276" s="10" t="s">
        <v>563</v>
      </c>
      <c r="C276" s="66"/>
      <c r="D276" s="11"/>
      <c r="E276" s="11"/>
    </row>
    <row r="277" spans="1:5" ht="49.5" customHeight="1" x14ac:dyDescent="0.25">
      <c r="A277" s="11"/>
      <c r="B277" s="10" t="s">
        <v>216</v>
      </c>
      <c r="C277" s="66"/>
      <c r="D277" s="11"/>
      <c r="E277" s="11"/>
    </row>
    <row r="278" spans="1:5" ht="75" x14ac:dyDescent="0.25">
      <c r="A278" s="32"/>
      <c r="B278" s="23" t="s">
        <v>437</v>
      </c>
      <c r="C278" s="32"/>
      <c r="D278" s="32"/>
      <c r="E278" s="32"/>
    </row>
    <row r="279" spans="1:5" ht="49.5" customHeight="1" x14ac:dyDescent="0.25">
      <c r="A279" s="11"/>
      <c r="B279" s="10" t="s">
        <v>217</v>
      </c>
      <c r="C279" s="66"/>
      <c r="D279" s="11"/>
      <c r="E279" s="11"/>
    </row>
    <row r="280" spans="1:5" ht="49.5" customHeight="1" x14ac:dyDescent="0.25">
      <c r="A280" s="11"/>
      <c r="B280" s="10" t="s">
        <v>218</v>
      </c>
      <c r="C280" s="66"/>
      <c r="D280" s="11"/>
      <c r="E280" s="11"/>
    </row>
    <row r="281" spans="1:5" ht="105" x14ac:dyDescent="0.25">
      <c r="A281" s="32"/>
      <c r="B281" s="23" t="s">
        <v>441</v>
      </c>
      <c r="C281" s="32"/>
      <c r="D281" s="32"/>
      <c r="E281" s="32"/>
    </row>
    <row r="282" spans="1:5" ht="105" x14ac:dyDescent="0.25">
      <c r="A282" s="2"/>
      <c r="B282" s="10" t="s">
        <v>438</v>
      </c>
      <c r="C282" s="69"/>
      <c r="D282" s="2"/>
      <c r="E282" s="2"/>
    </row>
    <row r="283" spans="1:5" ht="45" x14ac:dyDescent="0.25">
      <c r="A283" s="11"/>
      <c r="B283" s="10" t="s">
        <v>219</v>
      </c>
      <c r="C283" s="66"/>
      <c r="D283" s="11"/>
      <c r="E283" s="11"/>
    </row>
    <row r="284" spans="1:5" ht="30" x14ac:dyDescent="0.25">
      <c r="A284" s="11"/>
      <c r="B284" s="10" t="s">
        <v>220</v>
      </c>
      <c r="C284" s="66"/>
      <c r="D284" s="11"/>
      <c r="E284" s="11"/>
    </row>
    <row r="285" spans="1:5" ht="30" x14ac:dyDescent="0.25">
      <c r="A285" s="11"/>
      <c r="B285" s="10" t="s">
        <v>221</v>
      </c>
      <c r="C285" s="66"/>
      <c r="D285" s="11"/>
      <c r="E285" s="11"/>
    </row>
    <row r="286" spans="1:5" ht="30" x14ac:dyDescent="0.25">
      <c r="A286" s="11"/>
      <c r="B286" s="10" t="s">
        <v>222</v>
      </c>
      <c r="C286" s="66"/>
      <c r="D286" s="11"/>
      <c r="E286" s="11"/>
    </row>
    <row r="287" spans="1:5" ht="49.5" customHeight="1" x14ac:dyDescent="0.25">
      <c r="A287" s="11"/>
      <c r="B287" s="10" t="s">
        <v>439</v>
      </c>
      <c r="C287" s="66"/>
      <c r="D287" s="11"/>
      <c r="E287" s="11"/>
    </row>
    <row r="288" spans="1:5" ht="49.5" customHeight="1" x14ac:dyDescent="0.25">
      <c r="A288" s="25"/>
      <c r="B288" s="10" t="s">
        <v>223</v>
      </c>
      <c r="C288" s="66"/>
      <c r="D288" s="11"/>
      <c r="E288" s="11"/>
    </row>
    <row r="289" spans="1:5" ht="36" customHeight="1" thickBot="1" x14ac:dyDescent="0.3">
      <c r="A289" s="13"/>
      <c r="B289" s="22" t="s">
        <v>224</v>
      </c>
      <c r="C289" s="67"/>
      <c r="D289" s="13"/>
      <c r="E289" s="13"/>
    </row>
    <row r="290" spans="1:5" ht="18.75" customHeight="1" thickBot="1" x14ac:dyDescent="0.3">
      <c r="A290" s="36"/>
      <c r="B290" s="329" t="s">
        <v>16</v>
      </c>
      <c r="C290" s="330"/>
      <c r="D290" s="330"/>
      <c r="E290" s="331"/>
    </row>
    <row r="291" spans="1:5" ht="49.5" customHeight="1" x14ac:dyDescent="0.25">
      <c r="A291" s="29"/>
      <c r="B291" s="9" t="s">
        <v>234</v>
      </c>
      <c r="C291" s="68"/>
      <c r="D291" s="29"/>
      <c r="E291" s="29"/>
    </row>
    <row r="292" spans="1:5" ht="49.5" customHeight="1" x14ac:dyDescent="0.25">
      <c r="A292" s="11"/>
      <c r="B292" s="10" t="s">
        <v>524</v>
      </c>
      <c r="C292" s="66"/>
      <c r="D292" s="11"/>
      <c r="E292" s="11"/>
    </row>
    <row r="293" spans="1:5" ht="49.5" customHeight="1" x14ac:dyDescent="0.25">
      <c r="A293" s="11"/>
      <c r="B293" s="10" t="s">
        <v>525</v>
      </c>
      <c r="C293" s="66"/>
      <c r="D293" s="11"/>
      <c r="E293" s="11"/>
    </row>
    <row r="294" spans="1:5" ht="49.5" customHeight="1" x14ac:dyDescent="0.25">
      <c r="A294" s="11"/>
      <c r="B294" s="10" t="s">
        <v>235</v>
      </c>
      <c r="C294" s="66"/>
      <c r="D294" s="11"/>
      <c r="E294" s="11"/>
    </row>
    <row r="295" spans="1:5" ht="195" x14ac:dyDescent="0.25">
      <c r="A295" s="24"/>
      <c r="B295" s="23" t="s">
        <v>442</v>
      </c>
      <c r="C295" s="24"/>
      <c r="D295" s="24"/>
      <c r="E295" s="24"/>
    </row>
    <row r="296" spans="1:5" ht="49.5" customHeight="1" x14ac:dyDescent="0.25">
      <c r="A296" s="11"/>
      <c r="B296" s="10" t="s">
        <v>236</v>
      </c>
      <c r="C296" s="66"/>
      <c r="D296" s="11"/>
      <c r="E296" s="11"/>
    </row>
    <row r="297" spans="1:5" ht="49.5" customHeight="1" x14ac:dyDescent="0.25">
      <c r="A297" s="11"/>
      <c r="B297" s="10" t="s">
        <v>237</v>
      </c>
      <c r="C297" s="66"/>
      <c r="D297" s="11"/>
      <c r="E297" s="11"/>
    </row>
    <row r="298" spans="1:5" ht="49.5" customHeight="1" x14ac:dyDescent="0.25">
      <c r="A298" s="11"/>
      <c r="B298" s="10" t="s">
        <v>238</v>
      </c>
      <c r="C298" s="66"/>
      <c r="D298" s="11"/>
      <c r="E298" s="11"/>
    </row>
    <row r="299" spans="1:5" ht="49.5" customHeight="1" x14ac:dyDescent="0.25">
      <c r="A299" s="11"/>
      <c r="B299" s="10" t="s">
        <v>239</v>
      </c>
      <c r="C299" s="66"/>
      <c r="D299" s="11"/>
      <c r="E299" s="11"/>
    </row>
    <row r="300" spans="1:5" ht="49.5" customHeight="1" thickBot="1" x14ac:dyDescent="0.3">
      <c r="A300" s="13"/>
      <c r="B300" s="22" t="s">
        <v>240</v>
      </c>
      <c r="C300" s="67"/>
      <c r="D300" s="13"/>
      <c r="E300" s="13"/>
    </row>
    <row r="301" spans="1:5" ht="21.75" customHeight="1" thickBot="1" x14ac:dyDescent="0.3">
      <c r="A301" s="54"/>
      <c r="B301" s="326" t="s">
        <v>17</v>
      </c>
      <c r="C301" s="327"/>
      <c r="D301" s="327"/>
      <c r="E301" s="328"/>
    </row>
    <row r="302" spans="1:5" ht="49.5" customHeight="1" x14ac:dyDescent="0.25">
      <c r="A302" s="29"/>
      <c r="B302" s="9" t="s">
        <v>243</v>
      </c>
      <c r="C302" s="68"/>
      <c r="D302" s="29"/>
      <c r="E302" s="29"/>
    </row>
    <row r="303" spans="1:5" ht="49.5" customHeight="1" x14ac:dyDescent="0.25">
      <c r="A303" s="11"/>
      <c r="B303" s="10" t="s">
        <v>445</v>
      </c>
      <c r="C303" s="66"/>
      <c r="D303" s="11"/>
      <c r="E303" s="11"/>
    </row>
    <row r="304" spans="1:5" ht="165" x14ac:dyDescent="0.25">
      <c r="A304" s="32"/>
      <c r="B304" s="23" t="s">
        <v>446</v>
      </c>
      <c r="C304" s="32"/>
      <c r="D304" s="32"/>
      <c r="E304" s="32"/>
    </row>
    <row r="305" spans="1:5" ht="49.5" customHeight="1" thickBot="1" x14ac:dyDescent="0.3">
      <c r="A305" s="13"/>
      <c r="B305" s="22" t="s">
        <v>244</v>
      </c>
      <c r="C305" s="67"/>
      <c r="D305" s="13"/>
      <c r="E305" s="13"/>
    </row>
    <row r="306" spans="1:5" ht="24.75" customHeight="1" thickBot="1" x14ac:dyDescent="0.3">
      <c r="A306" s="49"/>
      <c r="B306" s="326" t="s">
        <v>447</v>
      </c>
      <c r="C306" s="327"/>
      <c r="D306" s="327"/>
      <c r="E306" s="328"/>
    </row>
    <row r="307" spans="1:5" ht="49.5" customHeight="1" x14ac:dyDescent="0.25">
      <c r="A307" s="29"/>
      <c r="B307" s="9" t="s">
        <v>245</v>
      </c>
      <c r="C307" s="68"/>
      <c r="D307" s="29"/>
      <c r="E307" s="29"/>
    </row>
    <row r="308" spans="1:5" ht="49.5" customHeight="1" x14ac:dyDescent="0.25">
      <c r="A308" s="11"/>
      <c r="B308" s="10" t="s">
        <v>246</v>
      </c>
      <c r="C308" s="66"/>
      <c r="D308" s="11"/>
      <c r="E308" s="11"/>
    </row>
    <row r="309" spans="1:5" ht="49.5" customHeight="1" x14ac:dyDescent="0.25">
      <c r="A309" s="11"/>
      <c r="B309" s="10" t="s">
        <v>247</v>
      </c>
      <c r="C309" s="66"/>
      <c r="D309" s="11"/>
      <c r="E309" s="11"/>
    </row>
    <row r="310" spans="1:5" ht="49.5" customHeight="1" x14ac:dyDescent="0.25">
      <c r="A310" s="11"/>
      <c r="B310" s="10" t="s">
        <v>248</v>
      </c>
      <c r="C310" s="66"/>
      <c r="D310" s="11"/>
      <c r="E310" s="11"/>
    </row>
    <row r="311" spans="1:5" ht="49.5" customHeight="1" x14ac:dyDescent="0.25">
      <c r="A311" s="25"/>
      <c r="B311" s="10" t="s">
        <v>249</v>
      </c>
      <c r="C311" s="66"/>
      <c r="D311" s="11"/>
      <c r="E311" s="11"/>
    </row>
    <row r="312" spans="1:5" ht="49.5" customHeight="1" x14ac:dyDescent="0.25">
      <c r="A312" s="11"/>
      <c r="B312" s="10" t="s">
        <v>250</v>
      </c>
      <c r="C312" s="66"/>
      <c r="D312" s="11"/>
      <c r="E312" s="11"/>
    </row>
    <row r="313" spans="1:5" ht="49.5" customHeight="1" x14ac:dyDescent="0.25">
      <c r="A313" s="11"/>
      <c r="B313" s="10" t="s">
        <v>251</v>
      </c>
      <c r="C313" s="66"/>
      <c r="D313" s="11"/>
      <c r="E313" s="11"/>
    </row>
    <row r="314" spans="1:5" ht="49.5" customHeight="1" x14ac:dyDescent="0.25">
      <c r="A314" s="11"/>
      <c r="B314" s="10" t="s">
        <v>252</v>
      </c>
      <c r="C314" s="66"/>
      <c r="D314" s="11"/>
      <c r="E314" s="11"/>
    </row>
    <row r="315" spans="1:5" ht="49.5" customHeight="1" x14ac:dyDescent="0.25">
      <c r="A315" s="11"/>
      <c r="B315" s="10" t="s">
        <v>253</v>
      </c>
      <c r="C315" s="66"/>
      <c r="D315" s="11"/>
      <c r="E315" s="11"/>
    </row>
    <row r="316" spans="1:5" ht="60" x14ac:dyDescent="0.25">
      <c r="A316" s="11"/>
      <c r="B316" s="10" t="s">
        <v>254</v>
      </c>
      <c r="C316" s="66"/>
      <c r="D316" s="11"/>
      <c r="E316" s="11"/>
    </row>
    <row r="317" spans="1:5" ht="49.5" customHeight="1" x14ac:dyDescent="0.25">
      <c r="A317" s="11"/>
      <c r="B317" s="10" t="s">
        <v>255</v>
      </c>
      <c r="C317" s="66"/>
      <c r="D317" s="11"/>
      <c r="E317" s="26"/>
    </row>
    <row r="318" spans="1:5" ht="49.5" customHeight="1" x14ac:dyDescent="0.25">
      <c r="A318" s="11"/>
      <c r="B318" s="10" t="s">
        <v>256</v>
      </c>
      <c r="C318" s="66"/>
      <c r="D318" s="11"/>
      <c r="E318" s="11"/>
    </row>
    <row r="319" spans="1:5" ht="105" x14ac:dyDescent="0.25">
      <c r="A319" s="32"/>
      <c r="B319" s="23" t="s">
        <v>448</v>
      </c>
      <c r="C319" s="32"/>
      <c r="D319" s="32"/>
      <c r="E319" s="32"/>
    </row>
    <row r="320" spans="1:5" ht="49.5" customHeight="1" x14ac:dyDescent="0.25">
      <c r="A320" s="25"/>
      <c r="B320" s="10" t="s">
        <v>257</v>
      </c>
      <c r="C320" s="66"/>
      <c r="D320" s="11"/>
      <c r="E320" s="11"/>
    </row>
    <row r="321" spans="1:5" ht="49.5" customHeight="1" x14ac:dyDescent="0.25">
      <c r="A321" s="25"/>
      <c r="B321" s="10" t="s">
        <v>258</v>
      </c>
      <c r="C321" s="66"/>
      <c r="D321" s="11"/>
      <c r="E321" s="11"/>
    </row>
    <row r="322" spans="1:5" ht="49.5" customHeight="1" x14ac:dyDescent="0.25">
      <c r="A322" s="11"/>
      <c r="B322" s="10" t="s">
        <v>259</v>
      </c>
      <c r="C322" s="66"/>
      <c r="D322" s="11"/>
      <c r="E322" s="11"/>
    </row>
    <row r="323" spans="1:5" ht="180" x14ac:dyDescent="0.25">
      <c r="A323" s="32"/>
      <c r="B323" s="23" t="s">
        <v>449</v>
      </c>
      <c r="C323" s="32"/>
      <c r="D323" s="32"/>
      <c r="E323" s="32"/>
    </row>
    <row r="324" spans="1:5" ht="60" x14ac:dyDescent="0.25">
      <c r="A324" s="11"/>
      <c r="B324" s="10" t="s">
        <v>260</v>
      </c>
      <c r="C324" s="66"/>
      <c r="D324" s="11"/>
      <c r="E324" s="11"/>
    </row>
    <row r="325" spans="1:5" ht="49.5" customHeight="1" x14ac:dyDescent="0.25">
      <c r="A325" s="11"/>
      <c r="B325" s="10" t="s">
        <v>261</v>
      </c>
      <c r="C325" s="66"/>
      <c r="D325" s="11"/>
      <c r="E325" s="11"/>
    </row>
    <row r="326" spans="1:5" ht="90" x14ac:dyDescent="0.25">
      <c r="A326" s="32"/>
      <c r="B326" s="23" t="s">
        <v>450</v>
      </c>
      <c r="C326" s="32"/>
      <c r="D326" s="32"/>
      <c r="E326" s="32"/>
    </row>
    <row r="327" spans="1:5" ht="49.5" customHeight="1" x14ac:dyDescent="0.25">
      <c r="A327" s="25"/>
      <c r="B327" s="10" t="s">
        <v>451</v>
      </c>
      <c r="C327" s="66"/>
      <c r="D327" s="11"/>
      <c r="E327" s="11"/>
    </row>
    <row r="328" spans="1:5" ht="49.5" customHeight="1" x14ac:dyDescent="0.25">
      <c r="A328" s="11"/>
      <c r="B328" s="10" t="s">
        <v>262</v>
      </c>
      <c r="C328" s="66"/>
      <c r="D328" s="11"/>
      <c r="E328" s="11"/>
    </row>
    <row r="329" spans="1:5" ht="49.5" customHeight="1" x14ac:dyDescent="0.25">
      <c r="A329" s="25"/>
      <c r="B329" s="10" t="s">
        <v>263</v>
      </c>
      <c r="C329" s="66"/>
      <c r="D329" s="11"/>
      <c r="E329" s="11"/>
    </row>
    <row r="330" spans="1:5" ht="60" x14ac:dyDescent="0.25">
      <c r="A330" s="11"/>
      <c r="B330" s="10" t="s">
        <v>264</v>
      </c>
      <c r="C330" s="66"/>
      <c r="D330" s="11"/>
      <c r="E330" s="11"/>
    </row>
    <row r="331" spans="1:5" ht="49.5" customHeight="1" x14ac:dyDescent="0.25">
      <c r="A331" s="25"/>
      <c r="B331" s="10" t="s">
        <v>265</v>
      </c>
      <c r="C331" s="66"/>
      <c r="D331" s="11"/>
      <c r="E331" s="11"/>
    </row>
    <row r="332" spans="1:5" ht="120" x14ac:dyDescent="0.25">
      <c r="A332" s="32"/>
      <c r="B332" s="23" t="s">
        <v>452</v>
      </c>
      <c r="C332" s="32"/>
      <c r="D332" s="32"/>
      <c r="E332" s="32"/>
    </row>
    <row r="333" spans="1:5" ht="105" x14ac:dyDescent="0.25">
      <c r="A333" s="32"/>
      <c r="B333" s="23" t="s">
        <v>453</v>
      </c>
      <c r="C333" s="32"/>
      <c r="D333" s="32"/>
      <c r="E333" s="32"/>
    </row>
    <row r="334" spans="1:5" ht="49.5" customHeight="1" x14ac:dyDescent="0.25">
      <c r="A334" s="11"/>
      <c r="B334" s="10" t="s">
        <v>266</v>
      </c>
      <c r="C334" s="66"/>
      <c r="D334" s="11"/>
      <c r="E334" s="11"/>
    </row>
    <row r="335" spans="1:5" ht="49.5" customHeight="1" thickBot="1" x14ac:dyDescent="0.3">
      <c r="A335" s="46"/>
      <c r="B335" s="22" t="s">
        <v>267</v>
      </c>
      <c r="C335" s="67"/>
      <c r="D335" s="13"/>
      <c r="E335" s="13"/>
    </row>
    <row r="336" spans="1:5" ht="25.5" customHeight="1" thickBot="1" x14ac:dyDescent="0.3">
      <c r="A336" s="55"/>
      <c r="B336" s="326" t="s">
        <v>60</v>
      </c>
      <c r="C336" s="327"/>
      <c r="D336" s="327"/>
      <c r="E336" s="328"/>
    </row>
    <row r="337" spans="1:5" ht="49.5" customHeight="1" x14ac:dyDescent="0.25">
      <c r="A337" s="44"/>
      <c r="B337" s="9" t="s">
        <v>275</v>
      </c>
      <c r="C337" s="68"/>
      <c r="D337" s="29"/>
      <c r="E337" s="29"/>
    </row>
    <row r="338" spans="1:5" ht="49.5" customHeight="1" x14ac:dyDescent="0.25">
      <c r="A338" s="25"/>
      <c r="B338" s="10" t="s">
        <v>276</v>
      </c>
      <c r="C338" s="66"/>
      <c r="D338" s="11"/>
      <c r="E338" s="11"/>
    </row>
    <row r="339" spans="1:5" ht="135" x14ac:dyDescent="0.25">
      <c r="A339" s="2"/>
      <c r="B339" s="10" t="s">
        <v>459</v>
      </c>
      <c r="C339" s="69"/>
      <c r="D339" s="2"/>
      <c r="E339" s="2"/>
    </row>
    <row r="340" spans="1:5" ht="49.5" customHeight="1" thickBot="1" x14ac:dyDescent="0.3">
      <c r="A340" s="46"/>
      <c r="B340" s="22" t="s">
        <v>277</v>
      </c>
      <c r="C340" s="67"/>
      <c r="D340" s="13"/>
      <c r="E340" s="13"/>
    </row>
    <row r="341" spans="1:5" ht="25.5" customHeight="1" thickBot="1" x14ac:dyDescent="0.3">
      <c r="A341" s="54"/>
      <c r="B341" s="326" t="s">
        <v>18</v>
      </c>
      <c r="C341" s="327"/>
      <c r="D341" s="327"/>
      <c r="E341" s="328"/>
    </row>
    <row r="342" spans="1:5" ht="49.5" customHeight="1" x14ac:dyDescent="0.25">
      <c r="A342" s="11"/>
      <c r="B342" s="10" t="s">
        <v>278</v>
      </c>
      <c r="C342" s="66"/>
      <c r="D342" s="11"/>
      <c r="E342" s="11"/>
    </row>
    <row r="343" spans="1:5" ht="360" x14ac:dyDescent="0.25">
      <c r="A343" s="32"/>
      <c r="B343" s="23" t="s">
        <v>464</v>
      </c>
      <c r="C343" s="32"/>
      <c r="D343" s="32"/>
      <c r="E343" s="32"/>
    </row>
    <row r="344" spans="1:5" ht="49.5" customHeight="1" x14ac:dyDescent="0.25">
      <c r="A344" s="11"/>
      <c r="B344" s="10" t="s">
        <v>279</v>
      </c>
      <c r="C344" s="66"/>
      <c r="D344" s="11"/>
      <c r="E344" s="11"/>
    </row>
    <row r="345" spans="1:5" ht="49.5" customHeight="1" x14ac:dyDescent="0.25">
      <c r="A345" s="11"/>
      <c r="B345" s="10" t="s">
        <v>280</v>
      </c>
      <c r="C345" s="66"/>
      <c r="D345" s="11"/>
      <c r="E345" s="11"/>
    </row>
    <row r="346" spans="1:5" ht="49.5" customHeight="1" x14ac:dyDescent="0.25">
      <c r="A346" s="25"/>
      <c r="B346" s="10" t="s">
        <v>529</v>
      </c>
      <c r="C346" s="66"/>
      <c r="D346" s="11"/>
      <c r="E346" s="11"/>
    </row>
    <row r="347" spans="1:5" ht="49.5" customHeight="1" x14ac:dyDescent="0.25">
      <c r="A347" s="25"/>
      <c r="B347" s="10" t="s">
        <v>281</v>
      </c>
      <c r="C347" s="66"/>
      <c r="D347" s="11"/>
      <c r="E347" s="11"/>
    </row>
    <row r="348" spans="1:5" ht="49.5" customHeight="1" x14ac:dyDescent="0.25">
      <c r="A348" s="11"/>
      <c r="B348" s="10" t="s">
        <v>282</v>
      </c>
      <c r="C348" s="66"/>
      <c r="D348" s="11"/>
      <c r="E348" s="11"/>
    </row>
    <row r="349" spans="1:5" ht="49.5" customHeight="1" x14ac:dyDescent="0.25">
      <c r="A349" s="11"/>
      <c r="B349" s="10" t="s">
        <v>283</v>
      </c>
      <c r="C349" s="66"/>
      <c r="D349" s="11"/>
      <c r="E349" s="11"/>
    </row>
    <row r="350" spans="1:5" ht="49.5" customHeight="1" x14ac:dyDescent="0.25">
      <c r="A350" s="11"/>
      <c r="B350" s="10" t="s">
        <v>284</v>
      </c>
      <c r="C350" s="66"/>
      <c r="D350" s="11"/>
      <c r="E350" s="11"/>
    </row>
    <row r="351" spans="1:5" ht="75" x14ac:dyDescent="0.25">
      <c r="A351" s="32"/>
      <c r="B351" s="23" t="s">
        <v>460</v>
      </c>
      <c r="C351" s="32"/>
      <c r="D351" s="32"/>
      <c r="E351" s="32"/>
    </row>
    <row r="352" spans="1:5" ht="165" x14ac:dyDescent="0.25">
      <c r="A352" s="32"/>
      <c r="B352" s="23" t="s">
        <v>461</v>
      </c>
      <c r="C352" s="32"/>
      <c r="D352" s="32"/>
      <c r="E352" s="32"/>
    </row>
    <row r="353" spans="1:5" ht="60" x14ac:dyDescent="0.25">
      <c r="A353" s="11"/>
      <c r="B353" s="10" t="s">
        <v>592</v>
      </c>
      <c r="C353" s="66"/>
      <c r="D353" s="11"/>
      <c r="E353" s="11"/>
    </row>
    <row r="354" spans="1:5" ht="49.5" customHeight="1" x14ac:dyDescent="0.25">
      <c r="A354" s="11"/>
      <c r="B354" s="10" t="s">
        <v>285</v>
      </c>
      <c r="C354" s="66"/>
      <c r="D354" s="11"/>
      <c r="E354" s="11"/>
    </row>
    <row r="355" spans="1:5" ht="105" x14ac:dyDescent="0.25">
      <c r="A355" s="2"/>
      <c r="B355" s="10" t="s">
        <v>462</v>
      </c>
      <c r="C355" s="69"/>
      <c r="D355" s="2"/>
      <c r="E355" s="2"/>
    </row>
    <row r="356" spans="1:5" ht="49.5" customHeight="1" x14ac:dyDescent="0.25">
      <c r="A356" s="11"/>
      <c r="B356" s="10" t="s">
        <v>286</v>
      </c>
      <c r="C356" s="66"/>
      <c r="D356" s="11"/>
      <c r="E356" s="11"/>
    </row>
    <row r="357" spans="1:5" ht="97.5" customHeight="1" x14ac:dyDescent="0.25">
      <c r="A357" s="32"/>
      <c r="B357" s="23" t="s">
        <v>463</v>
      </c>
      <c r="C357" s="32"/>
      <c r="D357" s="32"/>
      <c r="E357" s="32"/>
    </row>
    <row r="358" spans="1:5" ht="35.25" customHeight="1" x14ac:dyDescent="0.25">
      <c r="A358" s="11"/>
      <c r="B358" s="10" t="s">
        <v>287</v>
      </c>
      <c r="C358" s="66"/>
      <c r="D358" s="11"/>
      <c r="E358" s="11"/>
    </row>
    <row r="359" spans="1:5" ht="60" x14ac:dyDescent="0.25">
      <c r="A359" s="32"/>
      <c r="B359" s="23" t="s">
        <v>465</v>
      </c>
      <c r="C359" s="32"/>
      <c r="D359" s="32"/>
      <c r="E359" s="32"/>
    </row>
    <row r="360" spans="1:5" ht="39" customHeight="1" x14ac:dyDescent="0.25">
      <c r="A360" s="11"/>
      <c r="B360" s="10" t="s">
        <v>288</v>
      </c>
      <c r="C360" s="66"/>
      <c r="D360" s="11"/>
      <c r="E360" s="11"/>
    </row>
    <row r="361" spans="1:5" ht="49.5" customHeight="1" x14ac:dyDescent="0.25">
      <c r="A361" s="11"/>
      <c r="B361" s="10" t="s">
        <v>289</v>
      </c>
      <c r="C361" s="66"/>
      <c r="D361" s="11"/>
      <c r="E361" s="11"/>
    </row>
    <row r="362" spans="1:5" ht="255" x14ac:dyDescent="0.25">
      <c r="A362" s="32"/>
      <c r="B362" s="23" t="s">
        <v>466</v>
      </c>
      <c r="C362" s="32"/>
      <c r="D362" s="32"/>
      <c r="E362" s="32"/>
    </row>
    <row r="363" spans="1:5" ht="36" customHeight="1" x14ac:dyDescent="0.25">
      <c r="A363" s="11"/>
      <c r="B363" s="10" t="s">
        <v>290</v>
      </c>
      <c r="C363" s="66"/>
      <c r="D363" s="11"/>
      <c r="E363" s="11"/>
    </row>
    <row r="364" spans="1:5" ht="36" customHeight="1" x14ac:dyDescent="0.25">
      <c r="A364" s="11"/>
      <c r="B364" s="10" t="s">
        <v>291</v>
      </c>
      <c r="C364" s="66"/>
      <c r="D364" s="11"/>
      <c r="E364" s="11"/>
    </row>
    <row r="365" spans="1:5" ht="36.75" customHeight="1" x14ac:dyDescent="0.25">
      <c r="A365" s="11"/>
      <c r="B365" s="10" t="s">
        <v>292</v>
      </c>
      <c r="C365" s="66"/>
      <c r="D365" s="11"/>
      <c r="E365" s="11"/>
    </row>
    <row r="366" spans="1:5" ht="38.25" customHeight="1" x14ac:dyDescent="0.25">
      <c r="A366" s="11"/>
      <c r="B366" s="10" t="s">
        <v>293</v>
      </c>
      <c r="C366" s="66"/>
      <c r="D366" s="11"/>
      <c r="E366" s="11"/>
    </row>
    <row r="367" spans="1:5" ht="37.5" customHeight="1" x14ac:dyDescent="0.25">
      <c r="A367" s="11"/>
      <c r="B367" s="10" t="s">
        <v>294</v>
      </c>
      <c r="C367" s="66"/>
      <c r="D367" s="11"/>
      <c r="E367" s="11"/>
    </row>
    <row r="368" spans="1:5" ht="195" x14ac:dyDescent="0.25">
      <c r="A368" s="24"/>
      <c r="B368" s="23" t="s">
        <v>467</v>
      </c>
      <c r="C368" s="24"/>
      <c r="D368" s="24"/>
      <c r="E368" s="24"/>
    </row>
    <row r="369" spans="1:5" ht="49.5" customHeight="1" x14ac:dyDescent="0.25">
      <c r="A369" s="11"/>
      <c r="B369" s="10" t="s">
        <v>295</v>
      </c>
      <c r="C369" s="66"/>
      <c r="D369" s="11"/>
      <c r="E369" s="11"/>
    </row>
    <row r="370" spans="1:5" ht="49.5" customHeight="1" x14ac:dyDescent="0.25">
      <c r="A370" s="11"/>
      <c r="B370" s="10" t="s">
        <v>296</v>
      </c>
      <c r="C370" s="66"/>
      <c r="D370" s="11"/>
      <c r="E370" s="11"/>
    </row>
    <row r="371" spans="1:5" ht="90" x14ac:dyDescent="0.25">
      <c r="A371" s="32"/>
      <c r="B371" s="23" t="s">
        <v>468</v>
      </c>
      <c r="C371" s="32"/>
      <c r="D371" s="32"/>
      <c r="E371" s="32"/>
    </row>
    <row r="372" spans="1:5" ht="135.75" thickBot="1" x14ac:dyDescent="0.3">
      <c r="A372" s="43"/>
      <c r="B372" s="37" t="s">
        <v>469</v>
      </c>
      <c r="C372" s="43"/>
      <c r="D372" s="43"/>
      <c r="E372" s="43"/>
    </row>
    <row r="373" spans="1:5" ht="21.75" customHeight="1" thickBot="1" x14ac:dyDescent="0.3">
      <c r="A373" s="54"/>
      <c r="B373" s="326" t="s">
        <v>19</v>
      </c>
      <c r="C373" s="327"/>
      <c r="D373" s="327"/>
      <c r="E373" s="328"/>
    </row>
    <row r="374" spans="1:5" ht="49.5" customHeight="1" x14ac:dyDescent="0.25">
      <c r="A374" s="56"/>
      <c r="B374" s="9" t="s">
        <v>241</v>
      </c>
      <c r="C374" s="56"/>
      <c r="D374" s="56"/>
      <c r="E374" s="56"/>
    </row>
    <row r="375" spans="1:5" ht="49.5" customHeight="1" x14ac:dyDescent="0.25">
      <c r="A375" s="48"/>
      <c r="B375" s="10" t="s">
        <v>242</v>
      </c>
      <c r="C375" s="48"/>
      <c r="D375" s="48"/>
      <c r="E375" s="48"/>
    </row>
    <row r="376" spans="1:5" ht="165" x14ac:dyDescent="0.25">
      <c r="A376" s="32"/>
      <c r="B376" s="23" t="s">
        <v>470</v>
      </c>
      <c r="C376" s="32"/>
      <c r="D376" s="32"/>
      <c r="E376" s="32"/>
    </row>
    <row r="377" spans="1:5" ht="49.5" customHeight="1" x14ac:dyDescent="0.25">
      <c r="A377" s="11"/>
      <c r="B377" s="10" t="s">
        <v>297</v>
      </c>
      <c r="C377" s="66"/>
      <c r="D377" s="11"/>
      <c r="E377" s="11"/>
    </row>
    <row r="378" spans="1:5" ht="49.5" customHeight="1" x14ac:dyDescent="0.25">
      <c r="A378" s="11"/>
      <c r="B378" s="10" t="s">
        <v>298</v>
      </c>
      <c r="C378" s="66"/>
      <c r="D378" s="11"/>
      <c r="E378" s="11"/>
    </row>
    <row r="379" spans="1:5" ht="49.5" customHeight="1" x14ac:dyDescent="0.25">
      <c r="A379" s="11"/>
      <c r="B379" s="10" t="s">
        <v>299</v>
      </c>
      <c r="C379" s="66"/>
      <c r="D379" s="11"/>
      <c r="E379" s="11"/>
    </row>
    <row r="380" spans="1:5" ht="49.5" customHeight="1" x14ac:dyDescent="0.25">
      <c r="A380" s="11"/>
      <c r="B380" s="10" t="s">
        <v>300</v>
      </c>
      <c r="C380" s="66"/>
      <c r="D380" s="11"/>
      <c r="E380" s="11"/>
    </row>
    <row r="381" spans="1:5" ht="49.5" customHeight="1" x14ac:dyDescent="0.25">
      <c r="A381" s="25"/>
      <c r="B381" s="10" t="s">
        <v>301</v>
      </c>
      <c r="C381" s="66"/>
      <c r="D381" s="11"/>
      <c r="E381" s="11"/>
    </row>
    <row r="382" spans="1:5" ht="49.5" customHeight="1" x14ac:dyDescent="0.25">
      <c r="A382" s="11"/>
      <c r="B382" s="10" t="s">
        <v>302</v>
      </c>
      <c r="C382" s="66"/>
      <c r="D382" s="11"/>
      <c r="E382" s="11"/>
    </row>
    <row r="383" spans="1:5" ht="49.5" customHeight="1" x14ac:dyDescent="0.25">
      <c r="A383" s="11"/>
      <c r="B383" s="10" t="s">
        <v>303</v>
      </c>
      <c r="C383" s="66"/>
      <c r="D383" s="11"/>
      <c r="E383" s="11"/>
    </row>
    <row r="384" spans="1:5" ht="49.5" customHeight="1" x14ac:dyDescent="0.25">
      <c r="A384" s="25"/>
      <c r="B384" s="10" t="s">
        <v>533</v>
      </c>
      <c r="C384" s="66"/>
      <c r="D384" s="11"/>
      <c r="E384" s="11"/>
    </row>
    <row r="385" spans="1:5" ht="49.5" customHeight="1" x14ac:dyDescent="0.25">
      <c r="A385" s="11"/>
      <c r="B385" s="10" t="s">
        <v>304</v>
      </c>
      <c r="C385" s="66"/>
      <c r="D385" s="11"/>
      <c r="E385" s="11"/>
    </row>
    <row r="386" spans="1:5" ht="105" x14ac:dyDescent="0.25">
      <c r="A386" s="32"/>
      <c r="B386" s="23" t="s">
        <v>471</v>
      </c>
      <c r="C386" s="32"/>
      <c r="D386" s="32"/>
      <c r="E386" s="32"/>
    </row>
    <row r="387" spans="1:5" ht="92.25" customHeight="1" x14ac:dyDescent="0.25">
      <c r="A387" s="32"/>
      <c r="B387" s="23" t="s">
        <v>472</v>
      </c>
      <c r="C387" s="32"/>
      <c r="D387" s="32"/>
      <c r="E387" s="32"/>
    </row>
    <row r="388" spans="1:5" ht="95.25" customHeight="1" thickBot="1" x14ac:dyDescent="0.3">
      <c r="A388" s="43"/>
      <c r="B388" s="37" t="s">
        <v>473</v>
      </c>
      <c r="C388" s="43"/>
      <c r="D388" s="43"/>
      <c r="E388" s="43"/>
    </row>
    <row r="389" spans="1:5" ht="21.75" customHeight="1" thickBot="1" x14ac:dyDescent="0.3">
      <c r="A389" s="54"/>
      <c r="B389" s="326" t="s">
        <v>20</v>
      </c>
      <c r="C389" s="327"/>
      <c r="D389" s="327"/>
      <c r="E389" s="328"/>
    </row>
    <row r="390" spans="1:5" ht="49.5" customHeight="1" x14ac:dyDescent="0.25">
      <c r="A390" s="29"/>
      <c r="B390" s="9" t="s">
        <v>305</v>
      </c>
      <c r="C390" s="68"/>
      <c r="D390" s="29"/>
      <c r="E390" s="29"/>
    </row>
    <row r="391" spans="1:5" ht="49.5" customHeight="1" x14ac:dyDescent="0.25">
      <c r="A391" s="11"/>
      <c r="B391" s="10" t="s">
        <v>535</v>
      </c>
      <c r="C391" s="66"/>
      <c r="D391" s="11"/>
      <c r="E391" s="11"/>
    </row>
    <row r="392" spans="1:5" ht="49.5" customHeight="1" x14ac:dyDescent="0.25">
      <c r="A392" s="11"/>
      <c r="B392" s="10" t="s">
        <v>306</v>
      </c>
      <c r="C392" s="66"/>
      <c r="D392" s="11"/>
      <c r="E392" s="11"/>
    </row>
    <row r="393" spans="1:5" ht="49.5" customHeight="1" x14ac:dyDescent="0.25">
      <c r="A393" s="11"/>
      <c r="B393" s="10" t="s">
        <v>307</v>
      </c>
      <c r="C393" s="66"/>
      <c r="D393" s="11"/>
      <c r="E393" s="11"/>
    </row>
    <row r="394" spans="1:5" ht="49.5" customHeight="1" x14ac:dyDescent="0.25">
      <c r="A394" s="11"/>
      <c r="B394" s="10" t="s">
        <v>308</v>
      </c>
      <c r="C394" s="66"/>
      <c r="D394" s="11"/>
      <c r="E394" s="11"/>
    </row>
    <row r="395" spans="1:5" ht="49.5" customHeight="1" x14ac:dyDescent="0.25">
      <c r="A395" s="11"/>
      <c r="B395" s="10" t="s">
        <v>309</v>
      </c>
      <c r="C395" s="66"/>
      <c r="D395" s="11"/>
      <c r="E395" s="11"/>
    </row>
    <row r="396" spans="1:5" ht="255" x14ac:dyDescent="0.25">
      <c r="A396" s="32"/>
      <c r="B396" s="23" t="s">
        <v>474</v>
      </c>
      <c r="C396" s="32"/>
      <c r="D396" s="32"/>
      <c r="E396" s="32"/>
    </row>
    <row r="397" spans="1:5" ht="120" x14ac:dyDescent="0.25">
      <c r="A397" s="32"/>
      <c r="B397" s="23" t="s">
        <v>475</v>
      </c>
      <c r="C397" s="32"/>
      <c r="D397" s="32"/>
      <c r="E397" s="32"/>
    </row>
    <row r="398" spans="1:5" ht="49.5" customHeight="1" x14ac:dyDescent="0.25">
      <c r="A398" s="11"/>
      <c r="B398" s="10" t="s">
        <v>310</v>
      </c>
      <c r="C398" s="66"/>
      <c r="D398" s="11"/>
      <c r="E398" s="11"/>
    </row>
    <row r="399" spans="1:5" ht="49.5" customHeight="1" x14ac:dyDescent="0.25">
      <c r="A399" s="11"/>
      <c r="B399" s="10" t="s">
        <v>311</v>
      </c>
      <c r="C399" s="66"/>
      <c r="D399" s="11"/>
      <c r="E399" s="11"/>
    </row>
    <row r="400" spans="1:5" ht="49.5" customHeight="1" x14ac:dyDescent="0.25">
      <c r="A400" s="11"/>
      <c r="B400" s="10" t="s">
        <v>312</v>
      </c>
      <c r="C400" s="66"/>
      <c r="D400" s="11"/>
      <c r="E400" s="11"/>
    </row>
    <row r="401" spans="1:5" ht="49.5" customHeight="1" x14ac:dyDescent="0.25">
      <c r="A401" s="11"/>
      <c r="B401" s="10" t="s">
        <v>313</v>
      </c>
      <c r="C401" s="66"/>
      <c r="D401" s="11"/>
      <c r="E401" s="11"/>
    </row>
    <row r="402" spans="1:5" ht="90" x14ac:dyDescent="0.25">
      <c r="A402" s="32"/>
      <c r="B402" s="23" t="s">
        <v>593</v>
      </c>
      <c r="C402" s="32"/>
      <c r="D402" s="32"/>
      <c r="E402" s="32"/>
    </row>
    <row r="403" spans="1:5" ht="49.5" customHeight="1" x14ac:dyDescent="0.25">
      <c r="A403" s="11"/>
      <c r="B403" s="10" t="s">
        <v>314</v>
      </c>
      <c r="C403" s="66"/>
      <c r="D403" s="11"/>
      <c r="E403" s="11"/>
    </row>
    <row r="404" spans="1:5" ht="49.5" customHeight="1" x14ac:dyDescent="0.25">
      <c r="A404" s="11"/>
      <c r="B404" s="10" t="s">
        <v>315</v>
      </c>
      <c r="C404" s="66"/>
      <c r="D404" s="11"/>
      <c r="E404" s="11"/>
    </row>
    <row r="405" spans="1:5" ht="49.5" customHeight="1" x14ac:dyDescent="0.25">
      <c r="A405" s="25"/>
      <c r="B405" s="10" t="s">
        <v>316</v>
      </c>
      <c r="C405" s="66"/>
      <c r="D405" s="11"/>
      <c r="E405" s="11"/>
    </row>
    <row r="406" spans="1:5" ht="105" x14ac:dyDescent="0.25">
      <c r="A406" s="32"/>
      <c r="B406" s="23" t="s">
        <v>476</v>
      </c>
      <c r="C406" s="32"/>
      <c r="D406" s="32"/>
      <c r="E406" s="32"/>
    </row>
    <row r="407" spans="1:5" ht="75" x14ac:dyDescent="0.25">
      <c r="A407" s="32"/>
      <c r="B407" s="23" t="s">
        <v>477</v>
      </c>
      <c r="C407" s="32"/>
      <c r="D407" s="32"/>
      <c r="E407" s="32"/>
    </row>
    <row r="408" spans="1:5" ht="49.5" customHeight="1" thickBot="1" x14ac:dyDescent="0.3">
      <c r="A408" s="46"/>
      <c r="B408" s="22" t="s">
        <v>317</v>
      </c>
      <c r="C408" s="67"/>
      <c r="D408" s="13"/>
      <c r="E408" s="13"/>
    </row>
    <row r="409" spans="1:5" ht="24" customHeight="1" thickBot="1" x14ac:dyDescent="0.3">
      <c r="A409" s="35"/>
      <c r="B409" s="329" t="s">
        <v>21</v>
      </c>
      <c r="C409" s="330"/>
      <c r="D409" s="330"/>
      <c r="E409" s="331"/>
    </row>
    <row r="410" spans="1:5" ht="180" x14ac:dyDescent="0.25">
      <c r="A410" s="30"/>
      <c r="B410" s="28" t="s">
        <v>478</v>
      </c>
      <c r="C410" s="30"/>
      <c r="D410" s="30"/>
      <c r="E410" s="30"/>
    </row>
    <row r="411" spans="1:5" ht="49.5" customHeight="1" x14ac:dyDescent="0.25">
      <c r="A411" s="11"/>
      <c r="B411" s="10" t="s">
        <v>318</v>
      </c>
      <c r="C411" s="66"/>
      <c r="D411" s="11"/>
      <c r="E411" s="11"/>
    </row>
    <row r="412" spans="1:5" ht="49.5" customHeight="1" x14ac:dyDescent="0.25">
      <c r="A412" s="11"/>
      <c r="B412" s="10" t="s">
        <v>319</v>
      </c>
      <c r="C412" s="66"/>
      <c r="D412" s="11"/>
      <c r="E412" s="11"/>
    </row>
    <row r="413" spans="1:5" ht="49.5" customHeight="1" x14ac:dyDescent="0.25">
      <c r="A413" s="32"/>
      <c r="B413" s="23" t="s">
        <v>479</v>
      </c>
      <c r="C413" s="32"/>
      <c r="D413" s="32"/>
      <c r="E413" s="32"/>
    </row>
    <row r="414" spans="1:5" ht="49.5" customHeight="1" x14ac:dyDescent="0.25">
      <c r="A414" s="11"/>
      <c r="B414" s="10" t="s">
        <v>320</v>
      </c>
      <c r="C414" s="66"/>
      <c r="D414" s="11"/>
      <c r="E414" s="11"/>
    </row>
    <row r="415" spans="1:5" ht="49.5" customHeight="1" x14ac:dyDescent="0.25">
      <c r="A415" s="11"/>
      <c r="B415" s="10" t="s">
        <v>321</v>
      </c>
      <c r="C415" s="66"/>
      <c r="D415" s="11"/>
      <c r="E415" s="11"/>
    </row>
    <row r="416" spans="1:5" ht="49.5" customHeight="1" thickBot="1" x14ac:dyDescent="0.3">
      <c r="A416" s="13"/>
      <c r="B416" s="22" t="s">
        <v>322</v>
      </c>
      <c r="C416" s="67"/>
      <c r="D416" s="13"/>
      <c r="E416" s="13"/>
    </row>
    <row r="417" spans="1:5" ht="49.5" customHeight="1" thickBot="1" x14ac:dyDescent="0.3">
      <c r="A417" s="60"/>
      <c r="B417" s="329" t="s">
        <v>5</v>
      </c>
      <c r="C417" s="330"/>
      <c r="D417" s="330"/>
      <c r="E417" s="331"/>
    </row>
    <row r="418" spans="1:5" ht="225" x14ac:dyDescent="0.25">
      <c r="A418" s="31"/>
      <c r="B418" s="28" t="s">
        <v>585</v>
      </c>
      <c r="C418" s="31"/>
      <c r="D418" s="31"/>
      <c r="E418" s="31"/>
    </row>
    <row r="419" spans="1:5" ht="49.5" customHeight="1" x14ac:dyDescent="0.25">
      <c r="A419" s="11"/>
      <c r="B419" s="10" t="s">
        <v>323</v>
      </c>
      <c r="C419" s="66"/>
      <c r="D419" s="11"/>
      <c r="E419" s="11"/>
    </row>
    <row r="420" spans="1:5" ht="49.5" customHeight="1" x14ac:dyDescent="0.25">
      <c r="A420" s="11"/>
      <c r="B420" s="10" t="s">
        <v>324</v>
      </c>
      <c r="C420" s="66"/>
      <c r="D420" s="11"/>
      <c r="E420" s="11"/>
    </row>
    <row r="421" spans="1:5" ht="49.5" customHeight="1" x14ac:dyDescent="0.25">
      <c r="A421" s="11"/>
      <c r="B421" s="10" t="s">
        <v>325</v>
      </c>
      <c r="C421" s="66"/>
      <c r="D421" s="11"/>
      <c r="E421" s="11"/>
    </row>
    <row r="422" spans="1:5" ht="49.5" customHeight="1" x14ac:dyDescent="0.25">
      <c r="A422" s="11"/>
      <c r="B422" s="10" t="s">
        <v>326</v>
      </c>
      <c r="C422" s="66"/>
      <c r="D422" s="11"/>
      <c r="E422" s="11"/>
    </row>
    <row r="423" spans="1:5" ht="49.5" customHeight="1" x14ac:dyDescent="0.25">
      <c r="A423" s="11"/>
      <c r="B423" s="10" t="s">
        <v>327</v>
      </c>
      <c r="C423" s="66"/>
      <c r="D423" s="11"/>
      <c r="E423" s="11"/>
    </row>
    <row r="424" spans="1:5" ht="49.5" customHeight="1" x14ac:dyDescent="0.25">
      <c r="A424" s="25"/>
      <c r="B424" s="10" t="s">
        <v>328</v>
      </c>
      <c r="C424" s="66"/>
      <c r="D424" s="11"/>
      <c r="E424" s="11"/>
    </row>
    <row r="425" spans="1:5" ht="49.5" customHeight="1" x14ac:dyDescent="0.25">
      <c r="A425" s="25"/>
      <c r="B425" s="10" t="s">
        <v>329</v>
      </c>
      <c r="C425" s="66"/>
      <c r="D425" s="11"/>
      <c r="E425" s="11"/>
    </row>
    <row r="426" spans="1:5" ht="37.5" customHeight="1" x14ac:dyDescent="0.25">
      <c r="A426" s="11"/>
      <c r="B426" s="10" t="s">
        <v>330</v>
      </c>
      <c r="C426" s="66"/>
      <c r="D426" s="11"/>
      <c r="E426" s="11"/>
    </row>
    <row r="427" spans="1:5" ht="36.75" customHeight="1" x14ac:dyDescent="0.25">
      <c r="A427" s="11"/>
      <c r="B427" s="10" t="s">
        <v>575</v>
      </c>
      <c r="C427" s="66"/>
      <c r="D427" s="11"/>
      <c r="E427" s="11"/>
    </row>
    <row r="428" spans="1:5" ht="49.5" customHeight="1" x14ac:dyDescent="0.25">
      <c r="A428" s="11"/>
      <c r="B428" s="10" t="s">
        <v>519</v>
      </c>
      <c r="C428" s="66"/>
      <c r="D428" s="11"/>
      <c r="E428" s="11"/>
    </row>
    <row r="429" spans="1:5" ht="49.5" customHeight="1" x14ac:dyDescent="0.25">
      <c r="A429" s="25"/>
      <c r="B429" s="10" t="s">
        <v>536</v>
      </c>
      <c r="C429" s="66"/>
      <c r="D429" s="11"/>
      <c r="E429" s="11"/>
    </row>
    <row r="430" spans="1:5" ht="105" x14ac:dyDescent="0.25">
      <c r="A430" s="11"/>
      <c r="B430" s="10" t="s">
        <v>480</v>
      </c>
      <c r="C430" s="66"/>
      <c r="D430" s="11"/>
      <c r="E430" s="11"/>
    </row>
    <row r="431" spans="1:5" ht="35.25" customHeight="1" x14ac:dyDescent="0.25">
      <c r="A431" s="11"/>
      <c r="B431" s="10" t="s">
        <v>331</v>
      </c>
      <c r="C431" s="66"/>
      <c r="D431" s="11"/>
      <c r="E431" s="11"/>
    </row>
    <row r="432" spans="1:5" ht="255" x14ac:dyDescent="0.25">
      <c r="A432" s="32"/>
      <c r="B432" s="23" t="s">
        <v>481</v>
      </c>
      <c r="C432" s="32"/>
      <c r="D432" s="32"/>
      <c r="E432" s="32"/>
    </row>
    <row r="433" spans="1:5" ht="39" customHeight="1" thickBot="1" x14ac:dyDescent="0.3">
      <c r="A433" s="13"/>
      <c r="B433" s="22" t="s">
        <v>332</v>
      </c>
      <c r="C433" s="67"/>
      <c r="D433" s="57"/>
      <c r="E433" s="57"/>
    </row>
    <row r="434" spans="1:5" ht="26.25" customHeight="1" thickBot="1" x14ac:dyDescent="0.3">
      <c r="A434" s="35"/>
      <c r="B434" s="329" t="s">
        <v>546</v>
      </c>
      <c r="C434" s="330"/>
      <c r="D434" s="330"/>
      <c r="E434" s="331"/>
    </row>
    <row r="435" spans="1:5" ht="34.5" customHeight="1" x14ac:dyDescent="0.25">
      <c r="A435" s="29"/>
      <c r="B435" s="9" t="s">
        <v>594</v>
      </c>
      <c r="C435" s="68"/>
      <c r="D435" s="58"/>
      <c r="E435" s="58"/>
    </row>
    <row r="436" spans="1:5" ht="60" x14ac:dyDescent="0.25">
      <c r="A436" s="11"/>
      <c r="B436" s="10" t="s">
        <v>547</v>
      </c>
      <c r="C436" s="66"/>
      <c r="D436" s="11"/>
      <c r="E436" s="11"/>
    </row>
    <row r="437" spans="1:5" ht="49.5" customHeight="1" x14ac:dyDescent="0.25">
      <c r="A437" s="25"/>
      <c r="B437" s="10" t="s">
        <v>597</v>
      </c>
      <c r="C437" s="66"/>
      <c r="D437" s="11"/>
      <c r="E437" s="11"/>
    </row>
    <row r="438" spans="1:5" ht="75" x14ac:dyDescent="0.25">
      <c r="A438" s="11"/>
      <c r="B438" s="10" t="s">
        <v>598</v>
      </c>
      <c r="C438" s="66"/>
      <c r="D438" s="42"/>
      <c r="E438" s="42"/>
    </row>
    <row r="439" spans="1:5" ht="75" x14ac:dyDescent="0.25">
      <c r="A439" s="11"/>
      <c r="B439" s="10" t="s">
        <v>599</v>
      </c>
      <c r="C439" s="66"/>
      <c r="D439" s="42"/>
      <c r="E439" s="42"/>
    </row>
    <row r="440" spans="1:5" ht="75" x14ac:dyDescent="0.25">
      <c r="A440" s="11"/>
      <c r="B440" s="10" t="s">
        <v>601</v>
      </c>
      <c r="C440" s="66"/>
      <c r="D440" s="42"/>
      <c r="E440" s="42"/>
    </row>
    <row r="441" spans="1:5" ht="45.75" thickBot="1" x14ac:dyDescent="0.3">
      <c r="A441" s="46"/>
      <c r="B441" s="22" t="s">
        <v>600</v>
      </c>
      <c r="C441" s="67"/>
      <c r="D441" s="57"/>
      <c r="E441" s="57"/>
    </row>
    <row r="442" spans="1:5" ht="22.5" customHeight="1" thickBot="1" x14ac:dyDescent="0.3">
      <c r="A442" s="59"/>
      <c r="B442" s="338" t="s">
        <v>22</v>
      </c>
      <c r="C442" s="339"/>
      <c r="D442" s="339"/>
      <c r="E442" s="340"/>
    </row>
    <row r="443" spans="1:5" ht="36.75" customHeight="1" x14ac:dyDescent="0.25">
      <c r="A443" s="29"/>
      <c r="B443" s="9" t="s">
        <v>333</v>
      </c>
      <c r="C443" s="68"/>
      <c r="D443" s="58"/>
      <c r="E443" s="58"/>
    </row>
    <row r="444" spans="1:5" ht="300" x14ac:dyDescent="0.25">
      <c r="A444" s="32"/>
      <c r="B444" s="23" t="s">
        <v>482</v>
      </c>
      <c r="C444" s="32"/>
      <c r="D444" s="32"/>
      <c r="E444" s="32"/>
    </row>
    <row r="445" spans="1:5" ht="49.5" customHeight="1" x14ac:dyDescent="0.25">
      <c r="A445" s="32"/>
      <c r="B445" s="23" t="s">
        <v>483</v>
      </c>
      <c r="C445" s="32"/>
      <c r="D445" s="32"/>
      <c r="E445" s="32"/>
    </row>
    <row r="446" spans="1:5" ht="49.5" customHeight="1" x14ac:dyDescent="0.25">
      <c r="A446" s="11"/>
      <c r="B446" s="10" t="s">
        <v>334</v>
      </c>
      <c r="C446" s="66"/>
      <c r="D446" s="42"/>
      <c r="E446" s="42"/>
    </row>
    <row r="447" spans="1:5" ht="49.5" customHeight="1" x14ac:dyDescent="0.25">
      <c r="A447" s="11"/>
      <c r="B447" s="10" t="s">
        <v>335</v>
      </c>
      <c r="C447" s="66"/>
      <c r="D447" s="42"/>
      <c r="E447" s="42"/>
    </row>
    <row r="448" spans="1:5" ht="49.5" customHeight="1" x14ac:dyDescent="0.25">
      <c r="A448" s="11"/>
      <c r="B448" s="10" t="s">
        <v>336</v>
      </c>
      <c r="C448" s="66"/>
      <c r="D448" s="11"/>
      <c r="E448" s="11"/>
    </row>
    <row r="449" spans="1:5" ht="49.5" customHeight="1" x14ac:dyDescent="0.25">
      <c r="A449" s="11"/>
      <c r="B449" s="10" t="s">
        <v>337</v>
      </c>
      <c r="C449" s="66"/>
      <c r="D449" s="11"/>
      <c r="E449" s="11"/>
    </row>
    <row r="450" spans="1:5" ht="150" x14ac:dyDescent="0.25">
      <c r="A450" s="32"/>
      <c r="B450" s="23" t="s">
        <v>484</v>
      </c>
      <c r="C450" s="32"/>
      <c r="D450" s="32"/>
      <c r="E450" s="32"/>
    </row>
    <row r="451" spans="1:5" ht="195.75" thickBot="1" x14ac:dyDescent="0.3">
      <c r="A451" s="43"/>
      <c r="B451" s="37" t="s">
        <v>485</v>
      </c>
      <c r="C451" s="43"/>
      <c r="D451" s="43"/>
      <c r="E451" s="43"/>
    </row>
    <row r="452" spans="1:5" ht="23.25" customHeight="1" thickBot="1" x14ac:dyDescent="0.3">
      <c r="A452" s="54"/>
      <c r="B452" s="326" t="s">
        <v>23</v>
      </c>
      <c r="C452" s="327"/>
      <c r="D452" s="327"/>
      <c r="E452" s="328"/>
    </row>
    <row r="453" spans="1:5" ht="49.5" customHeight="1" x14ac:dyDescent="0.25">
      <c r="A453" s="29"/>
      <c r="B453" s="9" t="s">
        <v>338</v>
      </c>
      <c r="C453" s="68"/>
      <c r="D453" s="29"/>
      <c r="E453" s="29"/>
    </row>
    <row r="454" spans="1:5" ht="49.5" customHeight="1" x14ac:dyDescent="0.25">
      <c r="A454" s="11"/>
      <c r="B454" s="10" t="s">
        <v>559</v>
      </c>
      <c r="C454" s="66"/>
      <c r="D454" s="11"/>
      <c r="E454" s="11"/>
    </row>
    <row r="455" spans="1:5" ht="105" x14ac:dyDescent="0.25">
      <c r="A455" s="32"/>
      <c r="B455" s="23" t="s">
        <v>555</v>
      </c>
      <c r="C455" s="32"/>
      <c r="D455" s="32"/>
      <c r="E455" s="32"/>
    </row>
    <row r="456" spans="1:5" ht="75" x14ac:dyDescent="0.25">
      <c r="A456" s="11"/>
      <c r="B456" s="10" t="s">
        <v>554</v>
      </c>
      <c r="C456" s="66"/>
      <c r="D456" s="11"/>
      <c r="E456" s="11"/>
    </row>
    <row r="457" spans="1:5" ht="60" x14ac:dyDescent="0.25">
      <c r="A457" s="11"/>
      <c r="B457" s="10" t="s">
        <v>552</v>
      </c>
      <c r="C457" s="66"/>
      <c r="D457" s="11"/>
      <c r="E457" s="11"/>
    </row>
    <row r="458" spans="1:5" ht="49.5" customHeight="1" x14ac:dyDescent="0.25">
      <c r="A458" s="11"/>
      <c r="B458" s="10" t="s">
        <v>339</v>
      </c>
      <c r="C458" s="66"/>
      <c r="D458" s="11"/>
      <c r="E458" s="11"/>
    </row>
    <row r="459" spans="1:5" ht="49.5" customHeight="1" x14ac:dyDescent="0.25">
      <c r="A459" s="25"/>
      <c r="B459" s="10" t="s">
        <v>340</v>
      </c>
      <c r="C459" s="66"/>
      <c r="D459" s="11"/>
      <c r="E459" s="11"/>
    </row>
    <row r="460" spans="1:5" ht="49.5" customHeight="1" x14ac:dyDescent="0.25">
      <c r="A460" s="11"/>
      <c r="B460" s="10" t="s">
        <v>341</v>
      </c>
      <c r="C460" s="66"/>
      <c r="D460" s="11"/>
      <c r="E460" s="11"/>
    </row>
    <row r="461" spans="1:5" ht="60" x14ac:dyDescent="0.25">
      <c r="A461" s="32"/>
      <c r="B461" s="23" t="s">
        <v>595</v>
      </c>
      <c r="C461" s="32"/>
      <c r="D461" s="32"/>
      <c r="E461" s="32"/>
    </row>
    <row r="462" spans="1:5" ht="210" x14ac:dyDescent="0.25">
      <c r="A462" s="32"/>
      <c r="B462" s="23" t="s">
        <v>486</v>
      </c>
      <c r="C462" s="32"/>
      <c r="D462" s="32"/>
      <c r="E462" s="32"/>
    </row>
    <row r="463" spans="1:5" ht="135" x14ac:dyDescent="0.25">
      <c r="A463" s="32"/>
      <c r="B463" s="23" t="s">
        <v>487</v>
      </c>
      <c r="C463" s="32"/>
      <c r="D463" s="32"/>
      <c r="E463" s="32"/>
    </row>
    <row r="464" spans="1:5" ht="135" x14ac:dyDescent="0.25">
      <c r="A464" s="32"/>
      <c r="B464" s="23" t="s">
        <v>488</v>
      </c>
      <c r="C464" s="32"/>
      <c r="D464" s="32"/>
      <c r="E464" s="32"/>
    </row>
    <row r="465" spans="1:5" ht="49.5" customHeight="1" x14ac:dyDescent="0.25">
      <c r="A465" s="11"/>
      <c r="B465" s="10" t="s">
        <v>342</v>
      </c>
      <c r="C465" s="66"/>
      <c r="D465" s="11"/>
      <c r="E465" s="11"/>
    </row>
    <row r="466" spans="1:5" ht="49.5" customHeight="1" x14ac:dyDescent="0.25">
      <c r="A466" s="11"/>
      <c r="B466" s="10" t="s">
        <v>343</v>
      </c>
      <c r="C466" s="66"/>
      <c r="D466" s="11"/>
      <c r="E466" s="11"/>
    </row>
    <row r="467" spans="1:5" ht="49.5" customHeight="1" x14ac:dyDescent="0.25">
      <c r="A467" s="25"/>
      <c r="B467" s="10" t="s">
        <v>344</v>
      </c>
      <c r="C467" s="66"/>
      <c r="D467" s="11"/>
      <c r="E467" s="11"/>
    </row>
    <row r="468" spans="1:5" ht="49.5" customHeight="1" x14ac:dyDescent="0.25">
      <c r="A468" s="25"/>
      <c r="B468" s="10" t="s">
        <v>345</v>
      </c>
      <c r="C468" s="66"/>
      <c r="D468" s="11"/>
      <c r="E468" s="11"/>
    </row>
    <row r="469" spans="1:5" ht="49.5" customHeight="1" x14ac:dyDescent="0.25">
      <c r="A469" s="11"/>
      <c r="B469" s="10" t="s">
        <v>346</v>
      </c>
      <c r="C469" s="66"/>
      <c r="D469" s="11"/>
      <c r="E469" s="11"/>
    </row>
    <row r="470" spans="1:5" ht="49.5" customHeight="1" x14ac:dyDescent="0.25">
      <c r="A470" s="11"/>
      <c r="B470" s="10" t="s">
        <v>347</v>
      </c>
      <c r="C470" s="66"/>
      <c r="D470" s="11"/>
      <c r="E470" s="11"/>
    </row>
    <row r="471" spans="1:5" ht="210" x14ac:dyDescent="0.25">
      <c r="A471" s="32"/>
      <c r="B471" s="23" t="s">
        <v>489</v>
      </c>
      <c r="C471" s="32"/>
      <c r="D471" s="32"/>
      <c r="E471" s="32"/>
    </row>
    <row r="472" spans="1:5" ht="49.5" customHeight="1" x14ac:dyDescent="0.25">
      <c r="A472" s="25"/>
      <c r="B472" s="10" t="s">
        <v>348</v>
      </c>
      <c r="C472" s="66"/>
      <c r="D472" s="11"/>
      <c r="E472" s="11"/>
    </row>
    <row r="473" spans="1:5" ht="49.5" customHeight="1" x14ac:dyDescent="0.25">
      <c r="A473" s="11"/>
      <c r="B473" s="10" t="s">
        <v>349</v>
      </c>
      <c r="C473" s="66"/>
      <c r="D473" s="11"/>
      <c r="E473" s="11"/>
    </row>
    <row r="474" spans="1:5" ht="49.5" customHeight="1" x14ac:dyDescent="0.25">
      <c r="A474" s="11"/>
      <c r="B474" s="10" t="s">
        <v>350</v>
      </c>
      <c r="C474" s="66"/>
      <c r="D474" s="11"/>
      <c r="E474" s="11"/>
    </row>
    <row r="475" spans="1:5" ht="225.75" thickBot="1" x14ac:dyDescent="0.3">
      <c r="A475" s="43"/>
      <c r="B475" s="37" t="s">
        <v>490</v>
      </c>
      <c r="C475" s="43"/>
      <c r="D475" s="43"/>
      <c r="E475" s="43"/>
    </row>
    <row r="476" spans="1:5" ht="24" customHeight="1" thickBot="1" x14ac:dyDescent="0.3">
      <c r="A476" s="45"/>
      <c r="B476" s="326" t="s">
        <v>24</v>
      </c>
      <c r="C476" s="327"/>
      <c r="D476" s="327"/>
      <c r="E476" s="328"/>
    </row>
    <row r="477" spans="1:5" ht="49.5" customHeight="1" x14ac:dyDescent="0.25">
      <c r="A477" s="29"/>
      <c r="B477" s="9" t="s">
        <v>351</v>
      </c>
      <c r="C477" s="68"/>
      <c r="D477" s="29"/>
      <c r="E477" s="29"/>
    </row>
    <row r="478" spans="1:5" ht="49.5" customHeight="1" x14ac:dyDescent="0.25">
      <c r="A478" s="11"/>
      <c r="B478" s="10" t="s">
        <v>352</v>
      </c>
      <c r="C478" s="66"/>
      <c r="D478" s="11"/>
      <c r="E478" s="11"/>
    </row>
    <row r="479" spans="1:5" ht="49.5" customHeight="1" x14ac:dyDescent="0.25">
      <c r="A479" s="11"/>
      <c r="B479" s="10" t="s">
        <v>353</v>
      </c>
      <c r="C479" s="66"/>
      <c r="D479" s="11"/>
      <c r="E479" s="11"/>
    </row>
    <row r="480" spans="1:5" ht="49.5" customHeight="1" x14ac:dyDescent="0.25">
      <c r="A480" s="11"/>
      <c r="B480" s="10" t="s">
        <v>354</v>
      </c>
      <c r="C480" s="66"/>
      <c r="D480" s="11"/>
      <c r="E480" s="11"/>
    </row>
    <row r="481" spans="1:5" ht="49.5" customHeight="1" x14ac:dyDescent="0.25">
      <c r="A481" s="11"/>
      <c r="B481" s="10" t="s">
        <v>355</v>
      </c>
      <c r="C481" s="66"/>
      <c r="D481" s="11"/>
      <c r="E481" s="11"/>
    </row>
    <row r="482" spans="1:5" ht="49.5" customHeight="1" x14ac:dyDescent="0.25">
      <c r="A482" s="11"/>
      <c r="B482" s="10" t="s">
        <v>356</v>
      </c>
      <c r="C482" s="66"/>
      <c r="D482" s="11"/>
      <c r="E482" s="11"/>
    </row>
    <row r="483" spans="1:5" ht="49.5" customHeight="1" x14ac:dyDescent="0.25">
      <c r="A483" s="11"/>
      <c r="B483" s="10" t="s">
        <v>357</v>
      </c>
      <c r="C483" s="66"/>
      <c r="D483" s="11"/>
      <c r="E483" s="11"/>
    </row>
    <row r="484" spans="1:5" ht="49.5" customHeight="1" x14ac:dyDescent="0.25">
      <c r="A484" s="11"/>
      <c r="B484" s="10" t="s">
        <v>358</v>
      </c>
      <c r="C484" s="66"/>
      <c r="D484" s="11"/>
      <c r="E484" s="11"/>
    </row>
    <row r="485" spans="1:5" ht="49.5" customHeight="1" x14ac:dyDescent="0.25">
      <c r="A485" s="11"/>
      <c r="B485" s="10" t="s">
        <v>359</v>
      </c>
      <c r="C485" s="66"/>
      <c r="D485" s="11"/>
      <c r="E485" s="11"/>
    </row>
    <row r="486" spans="1:5" ht="49.5" customHeight="1" x14ac:dyDescent="0.25">
      <c r="A486" s="11"/>
      <c r="B486" s="10" t="s">
        <v>360</v>
      </c>
      <c r="C486" s="66"/>
      <c r="D486" s="11"/>
      <c r="E486" s="11"/>
    </row>
    <row r="487" spans="1:5" ht="105" x14ac:dyDescent="0.25">
      <c r="A487" s="32"/>
      <c r="B487" s="23" t="s">
        <v>491</v>
      </c>
      <c r="C487" s="32"/>
      <c r="D487" s="32"/>
      <c r="E487" s="32"/>
    </row>
    <row r="488" spans="1:5" ht="49.5" customHeight="1" x14ac:dyDescent="0.25">
      <c r="A488" s="11"/>
      <c r="B488" s="10" t="s">
        <v>361</v>
      </c>
      <c r="C488" s="66"/>
      <c r="D488" s="11"/>
      <c r="E488" s="11"/>
    </row>
    <row r="489" spans="1:5" ht="49.5" customHeight="1" thickBot="1" x14ac:dyDescent="0.3">
      <c r="A489" s="13"/>
      <c r="B489" s="22" t="s">
        <v>362</v>
      </c>
      <c r="C489" s="67"/>
      <c r="D489" s="13"/>
      <c r="E489" s="13"/>
    </row>
    <row r="490" spans="1:5" ht="26.25" customHeight="1" thickBot="1" x14ac:dyDescent="0.3">
      <c r="A490" s="54"/>
      <c r="B490" s="326" t="s">
        <v>25</v>
      </c>
      <c r="C490" s="327"/>
      <c r="D490" s="327"/>
      <c r="E490" s="328"/>
    </row>
    <row r="491" spans="1:5" ht="49.5" customHeight="1" x14ac:dyDescent="0.25">
      <c r="A491" s="29"/>
      <c r="B491" s="9" t="s">
        <v>492</v>
      </c>
      <c r="C491" s="68"/>
      <c r="D491" s="29"/>
      <c r="E491" s="29"/>
    </row>
    <row r="492" spans="1:5" ht="225" x14ac:dyDescent="0.25">
      <c r="A492" s="32"/>
      <c r="B492" s="23" t="s">
        <v>493</v>
      </c>
      <c r="C492" s="32"/>
      <c r="D492" s="32"/>
      <c r="E492" s="32"/>
    </row>
    <row r="493" spans="1:5" ht="49.5" customHeight="1" x14ac:dyDescent="0.25">
      <c r="A493" s="25"/>
      <c r="B493" s="10" t="s">
        <v>363</v>
      </c>
      <c r="C493" s="66"/>
      <c r="D493" s="11"/>
      <c r="E493" s="11"/>
    </row>
    <row r="494" spans="1:5" ht="49.5" customHeight="1" x14ac:dyDescent="0.25">
      <c r="A494" s="11"/>
      <c r="B494" s="10" t="s">
        <v>364</v>
      </c>
      <c r="C494" s="66"/>
      <c r="D494" s="11"/>
      <c r="E494" s="11"/>
    </row>
    <row r="495" spans="1:5" customFormat="1" ht="49.5" customHeight="1" x14ac:dyDescent="0.25">
      <c r="A495" s="11"/>
      <c r="B495" s="10" t="s">
        <v>365</v>
      </c>
      <c r="C495" s="66"/>
      <c r="D495" s="11"/>
      <c r="E495" s="11"/>
    </row>
    <row r="496" spans="1:5" ht="49.5" customHeight="1" x14ac:dyDescent="0.25">
      <c r="A496" s="32"/>
      <c r="B496" s="23" t="s">
        <v>494</v>
      </c>
      <c r="C496" s="32"/>
      <c r="D496" s="32"/>
      <c r="E496" s="32"/>
    </row>
    <row r="497" spans="1:5" ht="49.5" customHeight="1" x14ac:dyDescent="0.25">
      <c r="A497" s="11"/>
      <c r="B497" s="10" t="s">
        <v>557</v>
      </c>
      <c r="C497" s="66"/>
      <c r="D497" s="11"/>
      <c r="E497" s="11"/>
    </row>
    <row r="498" spans="1:5" ht="49.5" customHeight="1" x14ac:dyDescent="0.25">
      <c r="A498" s="25"/>
      <c r="B498" s="10" t="s">
        <v>556</v>
      </c>
      <c r="C498" s="66"/>
      <c r="D498" s="11"/>
      <c r="E498" s="11"/>
    </row>
    <row r="499" spans="1:5" ht="49.5" customHeight="1" x14ac:dyDescent="0.25">
      <c r="A499" s="11"/>
      <c r="B499" s="10" t="s">
        <v>366</v>
      </c>
      <c r="C499" s="66"/>
      <c r="D499" s="11"/>
      <c r="E499" s="11"/>
    </row>
    <row r="500" spans="1:5" ht="49.5" customHeight="1" x14ac:dyDescent="0.25">
      <c r="A500" s="11"/>
      <c r="B500" s="10" t="s">
        <v>367</v>
      </c>
      <c r="C500" s="66"/>
      <c r="D500" s="11"/>
      <c r="E500" s="11"/>
    </row>
    <row r="501" spans="1:5" customFormat="1" ht="49.5" customHeight="1" x14ac:dyDescent="0.25">
      <c r="A501" s="11"/>
      <c r="B501" s="10" t="s">
        <v>368</v>
      </c>
      <c r="C501" s="66"/>
      <c r="D501" s="11"/>
      <c r="E501" s="11"/>
    </row>
    <row r="502" spans="1:5" ht="135" x14ac:dyDescent="0.25">
      <c r="A502" s="32"/>
      <c r="B502" s="23" t="s">
        <v>495</v>
      </c>
      <c r="C502" s="32"/>
      <c r="D502" s="32"/>
      <c r="E502" s="32"/>
    </row>
    <row r="503" spans="1:5" ht="90.75" thickBot="1" x14ac:dyDescent="0.3">
      <c r="A503" s="43"/>
      <c r="B503" s="37" t="s">
        <v>496</v>
      </c>
      <c r="C503" s="43"/>
      <c r="D503" s="43"/>
      <c r="E503" s="43"/>
    </row>
    <row r="504" spans="1:5" ht="20.25" customHeight="1" thickBot="1" x14ac:dyDescent="0.3">
      <c r="A504" s="54"/>
      <c r="B504" s="326" t="s">
        <v>497</v>
      </c>
      <c r="C504" s="327"/>
      <c r="D504" s="327"/>
      <c r="E504" s="328"/>
    </row>
    <row r="505" spans="1:5" ht="49.5" customHeight="1" x14ac:dyDescent="0.25">
      <c r="A505" s="44"/>
      <c r="B505" s="9" t="s">
        <v>369</v>
      </c>
      <c r="C505" s="68"/>
      <c r="D505" s="29"/>
      <c r="E505" s="29"/>
    </row>
    <row r="506" spans="1:5" ht="49.5" customHeight="1" x14ac:dyDescent="0.25">
      <c r="A506" s="11"/>
      <c r="B506" s="10" t="s">
        <v>370</v>
      </c>
      <c r="C506" s="66"/>
      <c r="D506" s="11"/>
      <c r="E506" s="11"/>
    </row>
    <row r="507" spans="1:5" ht="49.5" customHeight="1" x14ac:dyDescent="0.25">
      <c r="A507" s="11"/>
      <c r="B507" s="10" t="s">
        <v>549</v>
      </c>
      <c r="C507" s="66"/>
      <c r="D507" s="11"/>
      <c r="E507" s="11"/>
    </row>
    <row r="508" spans="1:5" ht="49.5" customHeight="1" x14ac:dyDescent="0.25">
      <c r="A508" s="25"/>
      <c r="B508" s="10" t="s">
        <v>371</v>
      </c>
      <c r="C508" s="66"/>
      <c r="D508" s="11"/>
      <c r="E508" s="11"/>
    </row>
    <row r="509" spans="1:5" ht="49.5" customHeight="1" x14ac:dyDescent="0.25">
      <c r="A509" s="25"/>
      <c r="B509" s="10" t="s">
        <v>372</v>
      </c>
      <c r="C509" s="66"/>
      <c r="D509" s="11"/>
      <c r="E509" s="11"/>
    </row>
    <row r="510" spans="1:5" ht="210" x14ac:dyDescent="0.25">
      <c r="A510" s="32"/>
      <c r="B510" s="23" t="s">
        <v>498</v>
      </c>
      <c r="C510" s="32"/>
      <c r="D510" s="32"/>
      <c r="E510" s="32"/>
    </row>
    <row r="511" spans="1:5" ht="90.75" thickBot="1" x14ac:dyDescent="0.3">
      <c r="A511" s="43"/>
      <c r="B511" s="37" t="s">
        <v>499</v>
      </c>
      <c r="C511" s="43"/>
      <c r="D511" s="43"/>
      <c r="E511" s="43"/>
    </row>
    <row r="512" spans="1:5" ht="25.5" customHeight="1" thickBot="1" x14ac:dyDescent="0.3">
      <c r="A512" s="54"/>
      <c r="B512" s="326" t="s">
        <v>576</v>
      </c>
      <c r="C512" s="327"/>
      <c r="D512" s="327"/>
      <c r="E512" s="328"/>
    </row>
    <row r="513" spans="1:5" ht="120" x14ac:dyDescent="0.25">
      <c r="A513" s="30"/>
      <c r="B513" s="28" t="s">
        <v>500</v>
      </c>
      <c r="C513" s="30"/>
      <c r="D513" s="30"/>
      <c r="E513" s="30"/>
    </row>
    <row r="514" spans="1:5" ht="49.5" customHeight="1" x14ac:dyDescent="0.25">
      <c r="A514" s="11"/>
      <c r="B514" s="10" t="s">
        <v>373</v>
      </c>
      <c r="C514" s="66"/>
      <c r="D514" s="11"/>
      <c r="E514" s="11"/>
    </row>
    <row r="515" spans="1:5" ht="49.5" customHeight="1" x14ac:dyDescent="0.25">
      <c r="A515" s="25"/>
      <c r="B515" s="10" t="s">
        <v>374</v>
      </c>
      <c r="C515" s="66"/>
      <c r="D515" s="11"/>
      <c r="E515" s="11"/>
    </row>
    <row r="516" spans="1:5" ht="49.5" customHeight="1" x14ac:dyDescent="0.25">
      <c r="A516" s="11"/>
      <c r="B516" s="10" t="s">
        <v>375</v>
      </c>
      <c r="C516" s="66"/>
      <c r="D516" s="11"/>
      <c r="E516" s="11"/>
    </row>
    <row r="517" spans="1:5" ht="49.5" customHeight="1" x14ac:dyDescent="0.25">
      <c r="A517" s="25"/>
      <c r="B517" s="10" t="s">
        <v>376</v>
      </c>
      <c r="C517" s="66"/>
      <c r="D517" s="11"/>
      <c r="E517" s="11"/>
    </row>
    <row r="518" spans="1:5" ht="180" x14ac:dyDescent="0.25">
      <c r="A518" s="32"/>
      <c r="B518" s="23" t="s">
        <v>501</v>
      </c>
      <c r="C518" s="32"/>
      <c r="D518" s="32"/>
      <c r="E518" s="32"/>
    </row>
    <row r="519" spans="1:5" ht="49.5" customHeight="1" x14ac:dyDescent="0.25">
      <c r="A519" s="25"/>
      <c r="B519" s="10" t="s">
        <v>532</v>
      </c>
      <c r="C519" s="66"/>
      <c r="D519" s="11"/>
      <c r="E519" s="11"/>
    </row>
    <row r="520" spans="1:5" ht="75.75" thickBot="1" x14ac:dyDescent="0.3">
      <c r="A520" s="13"/>
      <c r="B520" s="22" t="s">
        <v>377</v>
      </c>
      <c r="C520" s="67"/>
      <c r="D520" s="13"/>
      <c r="E520" s="13"/>
    </row>
    <row r="521" spans="1:5" ht="24" customHeight="1" thickBot="1" x14ac:dyDescent="0.3">
      <c r="A521" s="45"/>
      <c r="B521" s="326" t="s">
        <v>26</v>
      </c>
      <c r="C521" s="327"/>
      <c r="D521" s="327"/>
      <c r="E521" s="328"/>
    </row>
    <row r="522" spans="1:5" ht="36.75" customHeight="1" x14ac:dyDescent="0.25">
      <c r="A522" s="11"/>
      <c r="B522" s="10" t="s">
        <v>378</v>
      </c>
      <c r="C522" s="66"/>
      <c r="D522" s="11"/>
      <c r="E522" s="11"/>
    </row>
    <row r="523" spans="1:5" ht="120" x14ac:dyDescent="0.25">
      <c r="A523" s="32"/>
      <c r="B523" s="23" t="s">
        <v>566</v>
      </c>
      <c r="C523" s="32"/>
      <c r="D523" s="32"/>
      <c r="E523" s="32"/>
    </row>
    <row r="524" spans="1:5" ht="49.5" customHeight="1" x14ac:dyDescent="0.25">
      <c r="A524" s="25"/>
      <c r="B524" s="10" t="s">
        <v>558</v>
      </c>
      <c r="C524" s="66"/>
      <c r="D524" s="11"/>
      <c r="E524" s="11"/>
    </row>
    <row r="525" spans="1:5" ht="49.5" customHeight="1" x14ac:dyDescent="0.25">
      <c r="A525" s="27"/>
      <c r="B525" s="10" t="s">
        <v>548</v>
      </c>
      <c r="C525" s="66"/>
      <c r="D525" s="11"/>
      <c r="E525" s="11"/>
    </row>
    <row r="526" spans="1:5" ht="105" x14ac:dyDescent="0.25">
      <c r="A526" s="32"/>
      <c r="B526" s="23" t="s">
        <v>502</v>
      </c>
      <c r="C526" s="32"/>
      <c r="D526" s="32"/>
      <c r="E526" s="32"/>
    </row>
    <row r="527" spans="1:5" ht="49.5" customHeight="1" x14ac:dyDescent="0.25">
      <c r="A527" s="11"/>
      <c r="B527" s="10" t="s">
        <v>379</v>
      </c>
      <c r="C527" s="66"/>
      <c r="D527" s="11"/>
      <c r="E527" s="11"/>
    </row>
    <row r="528" spans="1:5" ht="60" x14ac:dyDescent="0.25">
      <c r="A528" s="11"/>
      <c r="B528" s="10" t="s">
        <v>380</v>
      </c>
      <c r="C528" s="66"/>
      <c r="D528" s="11"/>
      <c r="E528" s="11"/>
    </row>
    <row r="529" spans="1:5" ht="49.5" customHeight="1" x14ac:dyDescent="0.25">
      <c r="A529" s="25"/>
      <c r="B529" s="10" t="s">
        <v>381</v>
      </c>
      <c r="C529" s="66"/>
      <c r="D529" s="11"/>
      <c r="E529" s="11"/>
    </row>
    <row r="530" spans="1:5" ht="49.5" customHeight="1" x14ac:dyDescent="0.25">
      <c r="A530" s="25"/>
      <c r="B530" s="10" t="s">
        <v>382</v>
      </c>
      <c r="C530" s="66"/>
      <c r="D530" s="11"/>
      <c r="E530" s="11"/>
    </row>
    <row r="531" spans="1:5" ht="49.5" customHeight="1" x14ac:dyDescent="0.25">
      <c r="A531" s="25"/>
      <c r="B531" s="10" t="s">
        <v>503</v>
      </c>
      <c r="C531" s="66"/>
      <c r="D531" s="11"/>
      <c r="E531" s="11"/>
    </row>
    <row r="532" spans="1:5" ht="49.5" customHeight="1" x14ac:dyDescent="0.25">
      <c r="A532" s="11"/>
      <c r="B532" s="10" t="s">
        <v>383</v>
      </c>
      <c r="C532" s="66"/>
      <c r="D532" s="11"/>
      <c r="E532" s="11"/>
    </row>
    <row r="533" spans="1:5" ht="49.5" customHeight="1" x14ac:dyDescent="0.25">
      <c r="A533" s="11"/>
      <c r="B533" s="10" t="s">
        <v>384</v>
      </c>
      <c r="C533" s="66"/>
      <c r="D533" s="11"/>
      <c r="E533" s="11"/>
    </row>
    <row r="534" spans="1:5" ht="49.5" customHeight="1" x14ac:dyDescent="0.25">
      <c r="A534" s="11"/>
      <c r="B534" s="10" t="s">
        <v>385</v>
      </c>
      <c r="C534" s="66"/>
      <c r="D534" s="11"/>
      <c r="E534" s="11"/>
    </row>
    <row r="535" spans="1:5" ht="49.5" customHeight="1" x14ac:dyDescent="0.25">
      <c r="A535" s="11"/>
      <c r="B535" s="10" t="s">
        <v>386</v>
      </c>
      <c r="C535" s="66"/>
      <c r="D535" s="11"/>
      <c r="E535" s="11"/>
    </row>
    <row r="536" spans="1:5" ht="49.5" customHeight="1" x14ac:dyDescent="0.25">
      <c r="A536" s="25"/>
      <c r="B536" s="10" t="s">
        <v>387</v>
      </c>
      <c r="C536" s="66"/>
      <c r="D536" s="11"/>
      <c r="E536" s="11"/>
    </row>
    <row r="537" spans="1:5" ht="49.5" customHeight="1" x14ac:dyDescent="0.25">
      <c r="A537" s="11"/>
      <c r="B537" s="10" t="s">
        <v>388</v>
      </c>
      <c r="C537" s="66"/>
      <c r="D537" s="11"/>
      <c r="E537" s="11"/>
    </row>
    <row r="538" spans="1:5" ht="90" x14ac:dyDescent="0.25">
      <c r="A538" s="32"/>
      <c r="B538" s="23" t="s">
        <v>504</v>
      </c>
      <c r="C538" s="32"/>
      <c r="D538" s="32"/>
      <c r="E538" s="32"/>
    </row>
    <row r="539" spans="1:5" ht="49.5" customHeight="1" x14ac:dyDescent="0.25">
      <c r="A539" s="11"/>
      <c r="B539" s="10" t="s">
        <v>389</v>
      </c>
      <c r="C539" s="66"/>
      <c r="D539" s="11"/>
      <c r="E539" s="11"/>
    </row>
    <row r="540" spans="1:5" ht="60.75" thickBot="1" x14ac:dyDescent="0.3">
      <c r="A540" s="13"/>
      <c r="B540" s="22" t="s">
        <v>505</v>
      </c>
      <c r="C540" s="67"/>
      <c r="D540" s="13"/>
      <c r="E540" s="13"/>
    </row>
    <row r="541" spans="1:5" ht="24" customHeight="1" thickBot="1" x14ac:dyDescent="0.3">
      <c r="A541" s="60"/>
      <c r="B541" s="329" t="s">
        <v>27</v>
      </c>
      <c r="C541" s="330"/>
      <c r="D541" s="330"/>
      <c r="E541" s="331"/>
    </row>
    <row r="542" spans="1:5" ht="49.5" customHeight="1" x14ac:dyDescent="0.25">
      <c r="A542" s="29"/>
      <c r="B542" s="9" t="s">
        <v>390</v>
      </c>
      <c r="C542" s="68"/>
      <c r="D542" s="29"/>
      <c r="E542" s="29"/>
    </row>
    <row r="543" spans="1:5" ht="49.5" customHeight="1" x14ac:dyDescent="0.25">
      <c r="A543" s="11"/>
      <c r="B543" s="10" t="s">
        <v>596</v>
      </c>
      <c r="C543" s="66"/>
      <c r="D543" s="11"/>
      <c r="E543" s="11"/>
    </row>
    <row r="544" spans="1:5" ht="120" x14ac:dyDescent="0.25">
      <c r="A544" s="32"/>
      <c r="B544" s="23" t="s">
        <v>506</v>
      </c>
      <c r="C544" s="32"/>
      <c r="D544" s="32"/>
      <c r="E544" s="32"/>
    </row>
    <row r="545" spans="1:5" ht="49.5" customHeight="1" x14ac:dyDescent="0.25">
      <c r="A545" s="11"/>
      <c r="B545" s="10" t="s">
        <v>391</v>
      </c>
      <c r="C545" s="66"/>
      <c r="D545" s="11"/>
      <c r="E545" s="11"/>
    </row>
    <row r="546" spans="1:5" ht="120" x14ac:dyDescent="0.25">
      <c r="A546" s="32"/>
      <c r="B546" s="23" t="s">
        <v>507</v>
      </c>
      <c r="C546" s="32"/>
      <c r="D546" s="32"/>
      <c r="E546" s="32"/>
    </row>
    <row r="547" spans="1:5" ht="49.5" customHeight="1" x14ac:dyDescent="0.25">
      <c r="A547" s="11"/>
      <c r="B547" s="10" t="s">
        <v>392</v>
      </c>
      <c r="C547" s="66"/>
      <c r="D547" s="11"/>
      <c r="E547" s="11"/>
    </row>
    <row r="548" spans="1:5" ht="49.5" customHeight="1" x14ac:dyDescent="0.25">
      <c r="A548" s="25"/>
      <c r="B548" s="10" t="s">
        <v>393</v>
      </c>
      <c r="C548" s="66"/>
      <c r="D548" s="11"/>
      <c r="E548" s="11"/>
    </row>
    <row r="549" spans="1:5" ht="120" x14ac:dyDescent="0.25">
      <c r="A549" s="32"/>
      <c r="B549" s="23" t="s">
        <v>508</v>
      </c>
      <c r="C549" s="32"/>
      <c r="D549" s="32"/>
      <c r="E549" s="32"/>
    </row>
    <row r="550" spans="1:5" ht="120" x14ac:dyDescent="0.25">
      <c r="A550" s="32"/>
      <c r="B550" s="23" t="s">
        <v>509</v>
      </c>
      <c r="C550" s="32"/>
      <c r="D550" s="32"/>
      <c r="E550" s="32"/>
    </row>
  </sheetData>
  <mergeCells count="31">
    <mergeCell ref="B336:E336"/>
    <mergeCell ref="B341:E341"/>
    <mergeCell ref="B179:E179"/>
    <mergeCell ref="B232:E232"/>
    <mergeCell ref="B263:E263"/>
    <mergeCell ref="B306:E306"/>
    <mergeCell ref="B290:E290"/>
    <mergeCell ref="B301:E301"/>
    <mergeCell ref="B512:E512"/>
    <mergeCell ref="B521:E521"/>
    <mergeCell ref="B541:E541"/>
    <mergeCell ref="B373:E373"/>
    <mergeCell ref="B389:E389"/>
    <mergeCell ref="B409:E409"/>
    <mergeCell ref="B417:E417"/>
    <mergeCell ref="B434:E434"/>
    <mergeCell ref="B442:E442"/>
    <mergeCell ref="B452:E452"/>
    <mergeCell ref="B476:E476"/>
    <mergeCell ref="B490:E490"/>
    <mergeCell ref="B504:E504"/>
    <mergeCell ref="B2:E2"/>
    <mergeCell ref="B35:E35"/>
    <mergeCell ref="B44:E44"/>
    <mergeCell ref="B52:E52"/>
    <mergeCell ref="B61:E61"/>
    <mergeCell ref="B82:E82"/>
    <mergeCell ref="B101:E101"/>
    <mergeCell ref="B137:E137"/>
    <mergeCell ref="B142:E142"/>
    <mergeCell ref="B154:E154"/>
  </mergeCells>
  <conditionalFormatting sqref="A319:B333">
    <cfRule type="duplicateValues" dxfId="2" priority="5"/>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C311F-E929-4194-A743-BD7AC3A538A1}">
  <sheetPr>
    <tabColor rgb="FF92D050"/>
    <pageSetUpPr fitToPage="1"/>
  </sheetPr>
  <dimension ref="A1:G248"/>
  <sheetViews>
    <sheetView workbookViewId="0">
      <selection activeCell="A2" sqref="A2:G2"/>
    </sheetView>
  </sheetViews>
  <sheetFormatPr defaultRowHeight="17.25" x14ac:dyDescent="0.25"/>
  <cols>
    <col min="1" max="1" width="20.7109375" style="130" customWidth="1"/>
    <col min="2" max="2" width="72.85546875" style="105" customWidth="1"/>
    <col min="3" max="6" width="10.5703125" style="220" customWidth="1"/>
    <col min="7" max="7" width="57.140625" style="98" customWidth="1"/>
  </cols>
  <sheetData>
    <row r="1" spans="1:7" s="267" customFormat="1" ht="30" customHeight="1" thickTop="1" thickBot="1" x14ac:dyDescent="0.3">
      <c r="A1" s="294" t="str">
        <f>('Agency Info'!B4)</f>
        <v>BIDDER NAME</v>
      </c>
      <c r="B1" s="295"/>
      <c r="C1" s="295"/>
      <c r="D1" s="295"/>
      <c r="E1" s="295"/>
      <c r="F1" s="295"/>
      <c r="G1" s="296"/>
    </row>
    <row r="2" spans="1:7" s="267" customFormat="1" ht="30" customHeight="1" thickTop="1" thickBot="1" x14ac:dyDescent="0.3">
      <c r="A2" s="323" t="s">
        <v>1774</v>
      </c>
      <c r="B2" s="324"/>
      <c r="C2" s="324"/>
      <c r="D2" s="324"/>
      <c r="E2" s="324"/>
      <c r="F2" s="324"/>
      <c r="G2" s="325"/>
    </row>
    <row r="3" spans="1:7" s="271" customFormat="1" ht="30.75" thickTop="1" x14ac:dyDescent="0.25">
      <c r="A3" s="272" t="s">
        <v>78</v>
      </c>
      <c r="B3" s="273" t="s">
        <v>75</v>
      </c>
      <c r="C3" s="273" t="s">
        <v>1785</v>
      </c>
      <c r="D3" s="273" t="s">
        <v>77</v>
      </c>
      <c r="E3" s="273" t="s">
        <v>739</v>
      </c>
      <c r="F3" s="273" t="s">
        <v>738</v>
      </c>
      <c r="G3" s="274" t="s">
        <v>0</v>
      </c>
    </row>
    <row r="4" spans="1:7" s="1" customFormat="1" ht="15" x14ac:dyDescent="0.25">
      <c r="A4" s="303" t="s">
        <v>28</v>
      </c>
      <c r="B4" s="304"/>
      <c r="C4" s="304"/>
      <c r="D4" s="304"/>
      <c r="E4" s="304"/>
      <c r="F4" s="304"/>
      <c r="G4" s="305"/>
    </row>
    <row r="5" spans="1:7" s="105" customFormat="1" ht="30" x14ac:dyDescent="0.25">
      <c r="A5" s="154">
        <v>1</v>
      </c>
      <c r="B5" s="150" t="s">
        <v>1644</v>
      </c>
      <c r="C5" s="215"/>
      <c r="D5" s="215"/>
      <c r="E5" s="215"/>
      <c r="F5" s="215"/>
      <c r="G5" s="257"/>
    </row>
    <row r="6" spans="1:7" s="105" customFormat="1" ht="30" x14ac:dyDescent="0.25">
      <c r="A6" s="154">
        <f>A5+1</f>
        <v>2</v>
      </c>
      <c r="B6" s="150" t="s">
        <v>1645</v>
      </c>
      <c r="C6" s="215"/>
      <c r="D6" s="215"/>
      <c r="E6" s="215"/>
      <c r="F6" s="215"/>
      <c r="G6" s="257"/>
    </row>
    <row r="7" spans="1:7" s="1" customFormat="1" ht="15" x14ac:dyDescent="0.25">
      <c r="A7" s="303" t="s">
        <v>3</v>
      </c>
      <c r="B7" s="304"/>
      <c r="C7" s="304"/>
      <c r="D7" s="304"/>
      <c r="E7" s="304"/>
      <c r="F7" s="304"/>
      <c r="G7" s="305"/>
    </row>
    <row r="8" spans="1:7" s="73" customFormat="1" x14ac:dyDescent="0.25">
      <c r="A8" s="153">
        <f>A6+1</f>
        <v>3</v>
      </c>
      <c r="B8" s="151" t="s">
        <v>1646</v>
      </c>
      <c r="C8" s="205" t="s">
        <v>1002</v>
      </c>
      <c r="D8" s="205" t="s">
        <v>1002</v>
      </c>
      <c r="E8" s="205" t="s">
        <v>1002</v>
      </c>
      <c r="F8" s="205" t="s">
        <v>1002</v>
      </c>
      <c r="G8" s="205" t="s">
        <v>1002</v>
      </c>
    </row>
    <row r="9" spans="1:7" s="73" customFormat="1" x14ac:dyDescent="0.25">
      <c r="A9" s="153">
        <f>A8+0.01</f>
        <v>3.01</v>
      </c>
      <c r="B9" s="160" t="s">
        <v>881</v>
      </c>
      <c r="C9" s="206"/>
      <c r="D9" s="206"/>
      <c r="E9" s="206"/>
      <c r="F9" s="206"/>
      <c r="G9" s="257"/>
    </row>
    <row r="10" spans="1:7" s="73" customFormat="1" x14ac:dyDescent="0.25">
      <c r="A10" s="153">
        <f>A9+0.01</f>
        <v>3.0199999999999996</v>
      </c>
      <c r="B10" s="160" t="s">
        <v>882</v>
      </c>
      <c r="C10" s="206"/>
      <c r="D10" s="206"/>
      <c r="E10" s="206"/>
      <c r="F10" s="206"/>
      <c r="G10" s="257"/>
    </row>
    <row r="11" spans="1:7" s="73" customFormat="1" x14ac:dyDescent="0.25">
      <c r="A11" s="153">
        <f>A10+0.01</f>
        <v>3.0299999999999994</v>
      </c>
      <c r="B11" s="160" t="s">
        <v>883</v>
      </c>
      <c r="C11" s="206"/>
      <c r="D11" s="206"/>
      <c r="E11" s="206"/>
      <c r="F11" s="206"/>
      <c r="G11" s="257"/>
    </row>
    <row r="12" spans="1:7" s="73" customFormat="1" x14ac:dyDescent="0.25">
      <c r="A12" s="153">
        <f>A11+0.01</f>
        <v>3.0399999999999991</v>
      </c>
      <c r="B12" s="160" t="s">
        <v>884</v>
      </c>
      <c r="C12" s="206"/>
      <c r="D12" s="206"/>
      <c r="E12" s="206"/>
      <c r="F12" s="206"/>
      <c r="G12" s="257"/>
    </row>
    <row r="13" spans="1:7" s="73" customFormat="1" x14ac:dyDescent="0.25">
      <c r="A13" s="153">
        <f>A12+0.01</f>
        <v>3.0499999999999989</v>
      </c>
      <c r="B13" s="160" t="s">
        <v>885</v>
      </c>
      <c r="C13" s="206"/>
      <c r="D13" s="206"/>
      <c r="E13" s="206"/>
      <c r="F13" s="206"/>
      <c r="G13" s="257"/>
    </row>
    <row r="14" spans="1:7" s="73" customFormat="1" x14ac:dyDescent="0.25">
      <c r="A14" s="153">
        <f t="shared" ref="A14:A16" si="0">A13+0.01</f>
        <v>3.0599999999999987</v>
      </c>
      <c r="B14" s="160" t="s">
        <v>896</v>
      </c>
      <c r="C14" s="206"/>
      <c r="D14" s="206"/>
      <c r="E14" s="206"/>
      <c r="F14" s="206"/>
      <c r="G14" s="257"/>
    </row>
    <row r="15" spans="1:7" s="73" customFormat="1" x14ac:dyDescent="0.25">
      <c r="A15" s="153">
        <f t="shared" si="0"/>
        <v>3.0699999999999985</v>
      </c>
      <c r="B15" s="160" t="s">
        <v>897</v>
      </c>
      <c r="C15" s="206"/>
      <c r="D15" s="206"/>
      <c r="E15" s="206"/>
      <c r="F15" s="206"/>
      <c r="G15" s="257"/>
    </row>
    <row r="16" spans="1:7" s="73" customFormat="1" x14ac:dyDescent="0.25">
      <c r="A16" s="153">
        <f t="shared" si="0"/>
        <v>3.0799999999999983</v>
      </c>
      <c r="B16" s="160" t="s">
        <v>898</v>
      </c>
      <c r="C16" s="206"/>
      <c r="D16" s="206"/>
      <c r="E16" s="206"/>
      <c r="F16" s="206"/>
      <c r="G16" s="257"/>
    </row>
    <row r="17" spans="1:7" s="73" customFormat="1" ht="30" x14ac:dyDescent="0.25">
      <c r="A17" s="153">
        <f>A8+1</f>
        <v>4</v>
      </c>
      <c r="B17" s="151" t="s">
        <v>1647</v>
      </c>
      <c r="C17" s="205" t="s">
        <v>1002</v>
      </c>
      <c r="D17" s="205" t="s">
        <v>1002</v>
      </c>
      <c r="E17" s="205" t="s">
        <v>1002</v>
      </c>
      <c r="F17" s="205" t="s">
        <v>1002</v>
      </c>
      <c r="G17" s="205" t="s">
        <v>1002</v>
      </c>
    </row>
    <row r="18" spans="1:7" s="73" customFormat="1" x14ac:dyDescent="0.25">
      <c r="A18" s="153">
        <f>A17+0.01</f>
        <v>4.01</v>
      </c>
      <c r="B18" s="160" t="s">
        <v>886</v>
      </c>
      <c r="C18" s="206"/>
      <c r="D18" s="206"/>
      <c r="E18" s="206"/>
      <c r="F18" s="206"/>
      <c r="G18" s="257"/>
    </row>
    <row r="19" spans="1:7" s="73" customFormat="1" x14ac:dyDescent="0.25">
      <c r="A19" s="153">
        <f>A18+0.01</f>
        <v>4.0199999999999996</v>
      </c>
      <c r="B19" s="160" t="s">
        <v>887</v>
      </c>
      <c r="C19" s="206"/>
      <c r="D19" s="206"/>
      <c r="E19" s="206"/>
      <c r="F19" s="206"/>
      <c r="G19" s="257"/>
    </row>
    <row r="20" spans="1:7" s="105" customFormat="1" ht="30" x14ac:dyDescent="0.25">
      <c r="A20" s="153">
        <f>A17+1</f>
        <v>5</v>
      </c>
      <c r="B20" s="137" t="s">
        <v>1648</v>
      </c>
      <c r="C20" s="200"/>
      <c r="D20" s="200"/>
      <c r="E20" s="200"/>
      <c r="F20" s="200"/>
      <c r="G20" s="257"/>
    </row>
    <row r="21" spans="1:7" s="73" customFormat="1" x14ac:dyDescent="0.25">
      <c r="A21" s="153">
        <f>A20+1</f>
        <v>6</v>
      </c>
      <c r="B21" s="151" t="s">
        <v>1649</v>
      </c>
      <c r="C21" s="206"/>
      <c r="D21" s="206"/>
      <c r="E21" s="206"/>
      <c r="F21" s="206"/>
      <c r="G21" s="257"/>
    </row>
    <row r="22" spans="1:7" s="73" customFormat="1" ht="30" x14ac:dyDescent="0.25">
      <c r="A22" s="153">
        <f>A21+1</f>
        <v>7</v>
      </c>
      <c r="B22" s="151" t="s">
        <v>1650</v>
      </c>
      <c r="C22" s="205" t="s">
        <v>1002</v>
      </c>
      <c r="D22" s="205" t="s">
        <v>1002</v>
      </c>
      <c r="E22" s="205" t="s">
        <v>1002</v>
      </c>
      <c r="F22" s="205" t="s">
        <v>1002</v>
      </c>
      <c r="G22" s="205" t="s">
        <v>1002</v>
      </c>
    </row>
    <row r="23" spans="1:7" s="73" customFormat="1" x14ac:dyDescent="0.25">
      <c r="A23" s="153">
        <f>A22+0.01</f>
        <v>7.01</v>
      </c>
      <c r="B23" s="160" t="s">
        <v>944</v>
      </c>
      <c r="C23" s="206"/>
      <c r="D23" s="206"/>
      <c r="E23" s="206"/>
      <c r="F23" s="206"/>
      <c r="G23" s="257"/>
    </row>
    <row r="24" spans="1:7" s="73" customFormat="1" x14ac:dyDescent="0.25">
      <c r="A24" s="153">
        <f>A23+0.01</f>
        <v>7.02</v>
      </c>
      <c r="B24" s="160" t="s">
        <v>888</v>
      </c>
      <c r="C24" s="206"/>
      <c r="D24" s="206"/>
      <c r="E24" s="206"/>
      <c r="F24" s="206"/>
      <c r="G24" s="257"/>
    </row>
    <row r="25" spans="1:7" s="73" customFormat="1" x14ac:dyDescent="0.25">
      <c r="A25" s="153">
        <f>A24+0.01</f>
        <v>7.0299999999999994</v>
      </c>
      <c r="B25" s="160" t="s">
        <v>889</v>
      </c>
      <c r="C25" s="206"/>
      <c r="D25" s="206"/>
      <c r="E25" s="206"/>
      <c r="F25" s="206"/>
      <c r="G25" s="257"/>
    </row>
    <row r="26" spans="1:7" s="73" customFormat="1" x14ac:dyDescent="0.25">
      <c r="A26" s="153">
        <f>A25+0.01</f>
        <v>7.0399999999999991</v>
      </c>
      <c r="B26" s="160" t="s">
        <v>890</v>
      </c>
      <c r="C26" s="206"/>
      <c r="D26" s="206"/>
      <c r="E26" s="206"/>
      <c r="F26" s="206"/>
      <c r="G26" s="257"/>
    </row>
    <row r="27" spans="1:7" s="105" customFormat="1" ht="45" x14ac:dyDescent="0.25">
      <c r="A27" s="153">
        <f>A22+1</f>
        <v>8</v>
      </c>
      <c r="B27" s="167" t="s">
        <v>1651</v>
      </c>
      <c r="C27" s="206"/>
      <c r="D27" s="206"/>
      <c r="E27" s="206"/>
      <c r="F27" s="206"/>
      <c r="G27" s="257"/>
    </row>
    <row r="28" spans="1:7" s="73" customFormat="1" ht="30" x14ac:dyDescent="0.25">
      <c r="A28" s="153">
        <f>A27+1</f>
        <v>9</v>
      </c>
      <c r="B28" s="151" t="s">
        <v>1652</v>
      </c>
      <c r="C28" s="205" t="s">
        <v>1002</v>
      </c>
      <c r="D28" s="205" t="s">
        <v>1002</v>
      </c>
      <c r="E28" s="205" t="s">
        <v>1002</v>
      </c>
      <c r="F28" s="205" t="s">
        <v>1002</v>
      </c>
      <c r="G28" s="205" t="s">
        <v>1002</v>
      </c>
    </row>
    <row r="29" spans="1:7" s="73" customFormat="1" x14ac:dyDescent="0.25">
      <c r="A29" s="153">
        <f>A28+0.01</f>
        <v>9.01</v>
      </c>
      <c r="B29" s="160" t="s">
        <v>1097</v>
      </c>
      <c r="C29" s="206"/>
      <c r="D29" s="206"/>
      <c r="E29" s="206"/>
      <c r="F29" s="206"/>
      <c r="G29" s="257"/>
    </row>
    <row r="30" spans="1:7" s="73" customFormat="1" x14ac:dyDescent="0.25">
      <c r="A30" s="153">
        <f>A29+0.01</f>
        <v>9.02</v>
      </c>
      <c r="B30" s="160" t="s">
        <v>952</v>
      </c>
      <c r="C30" s="206"/>
      <c r="D30" s="206"/>
      <c r="E30" s="206"/>
      <c r="F30" s="206"/>
      <c r="G30" s="257"/>
    </row>
    <row r="31" spans="1:7" s="105" customFormat="1" ht="30" x14ac:dyDescent="0.25">
      <c r="A31" s="153">
        <f>A28+1</f>
        <v>10</v>
      </c>
      <c r="B31" s="137" t="s">
        <v>1653</v>
      </c>
      <c r="C31" s="200"/>
      <c r="D31" s="200"/>
      <c r="E31" s="200"/>
      <c r="F31" s="200"/>
      <c r="G31" s="257"/>
    </row>
    <row r="32" spans="1:7" s="105" customFormat="1" ht="30" x14ac:dyDescent="0.25">
      <c r="A32" s="153">
        <f>A31+1</f>
        <v>11</v>
      </c>
      <c r="B32" s="137" t="s">
        <v>1654</v>
      </c>
      <c r="C32" s="200"/>
      <c r="D32" s="200"/>
      <c r="E32" s="200"/>
      <c r="F32" s="200"/>
      <c r="G32" s="257"/>
    </row>
    <row r="33" spans="1:7" s="105" customFormat="1" ht="30" x14ac:dyDescent="0.25">
      <c r="A33" s="153">
        <f>A32+1</f>
        <v>12</v>
      </c>
      <c r="B33" s="137" t="s">
        <v>1655</v>
      </c>
      <c r="C33" s="200"/>
      <c r="D33" s="200"/>
      <c r="E33" s="200"/>
      <c r="F33" s="200"/>
      <c r="G33" s="257"/>
    </row>
    <row r="34" spans="1:7" s="105" customFormat="1" ht="30" x14ac:dyDescent="0.25">
      <c r="A34" s="153">
        <f>A33+1</f>
        <v>13</v>
      </c>
      <c r="B34" s="137" t="s">
        <v>1656</v>
      </c>
      <c r="C34" s="200"/>
      <c r="D34" s="200"/>
      <c r="E34" s="200"/>
      <c r="F34" s="200"/>
      <c r="G34" s="257"/>
    </row>
    <row r="35" spans="1:7" s="105" customFormat="1" x14ac:dyDescent="0.25">
      <c r="A35" s="153">
        <f>A34+1</f>
        <v>14</v>
      </c>
      <c r="B35" s="137" t="s">
        <v>1657</v>
      </c>
      <c r="C35" s="200"/>
      <c r="D35" s="200"/>
      <c r="E35" s="200"/>
      <c r="F35" s="200"/>
      <c r="G35" s="257"/>
    </row>
    <row r="36" spans="1:7" s="1" customFormat="1" ht="15" x14ac:dyDescent="0.25">
      <c r="A36" s="303" t="s">
        <v>29</v>
      </c>
      <c r="B36" s="304"/>
      <c r="C36" s="304"/>
      <c r="D36" s="304"/>
      <c r="E36" s="304"/>
      <c r="F36" s="304"/>
      <c r="G36" s="305"/>
    </row>
    <row r="37" spans="1:7" s="105" customFormat="1" ht="30" x14ac:dyDescent="0.25">
      <c r="A37" s="153">
        <f>A35+1</f>
        <v>15</v>
      </c>
      <c r="B37" s="137" t="s">
        <v>1658</v>
      </c>
      <c r="C37" s="200"/>
      <c r="D37" s="200"/>
      <c r="E37" s="200"/>
      <c r="F37" s="200"/>
      <c r="G37" s="257"/>
    </row>
    <row r="38" spans="1:7" s="73" customFormat="1" x14ac:dyDescent="0.25">
      <c r="A38" s="153">
        <f>A37+1</f>
        <v>16</v>
      </c>
      <c r="B38" s="151" t="s">
        <v>1659</v>
      </c>
      <c r="C38" s="205" t="s">
        <v>1002</v>
      </c>
      <c r="D38" s="205" t="s">
        <v>1002</v>
      </c>
      <c r="E38" s="205" t="s">
        <v>1002</v>
      </c>
      <c r="F38" s="205"/>
      <c r="G38" s="205"/>
    </row>
    <row r="39" spans="1:7" s="73" customFormat="1" x14ac:dyDescent="0.25">
      <c r="A39" s="153">
        <f>A38+0.01</f>
        <v>16.010000000000002</v>
      </c>
      <c r="B39" s="160" t="s">
        <v>892</v>
      </c>
      <c r="C39" s="206"/>
      <c r="D39" s="206"/>
      <c r="E39" s="206"/>
      <c r="F39" s="206"/>
      <c r="G39" s="257"/>
    </row>
    <row r="40" spans="1:7" s="73" customFormat="1" x14ac:dyDescent="0.25">
      <c r="A40" s="153">
        <f>A39+0.01</f>
        <v>16.020000000000003</v>
      </c>
      <c r="B40" s="160" t="s">
        <v>893</v>
      </c>
      <c r="C40" s="206"/>
      <c r="D40" s="206"/>
      <c r="E40" s="206"/>
      <c r="F40" s="206"/>
      <c r="G40" s="257"/>
    </row>
    <row r="41" spans="1:7" s="73" customFormat="1" x14ac:dyDescent="0.25">
      <c r="A41" s="153">
        <f>A40+0.01</f>
        <v>16.030000000000005</v>
      </c>
      <c r="B41" s="160" t="s">
        <v>1098</v>
      </c>
      <c r="C41" s="206"/>
      <c r="D41" s="206"/>
      <c r="E41" s="206"/>
      <c r="F41" s="206"/>
      <c r="G41" s="257"/>
    </row>
    <row r="42" spans="1:7" s="73" customFormat="1" x14ac:dyDescent="0.25">
      <c r="A42" s="153">
        <f>A41+0.01</f>
        <v>16.040000000000006</v>
      </c>
      <c r="B42" s="160" t="s">
        <v>1099</v>
      </c>
      <c r="C42" s="206"/>
      <c r="D42" s="206"/>
      <c r="E42" s="206"/>
      <c r="F42" s="206"/>
      <c r="G42" s="257"/>
    </row>
    <row r="43" spans="1:7" s="73" customFormat="1" ht="30" x14ac:dyDescent="0.25">
      <c r="A43" s="153">
        <f>A38+1</f>
        <v>17</v>
      </c>
      <c r="B43" s="151" t="s">
        <v>1660</v>
      </c>
      <c r="C43" s="206"/>
      <c r="D43" s="206"/>
      <c r="E43" s="206"/>
      <c r="F43" s="206"/>
      <c r="G43" s="257"/>
    </row>
    <row r="44" spans="1:7" s="73" customFormat="1" ht="30" x14ac:dyDescent="0.25">
      <c r="A44" s="153">
        <f t="shared" ref="A44:A52" si="1">A43+1</f>
        <v>18</v>
      </c>
      <c r="B44" s="151" t="s">
        <v>1661</v>
      </c>
      <c r="C44" s="206"/>
      <c r="D44" s="206"/>
      <c r="E44" s="206"/>
      <c r="F44" s="206"/>
      <c r="G44" s="257"/>
    </row>
    <row r="45" spans="1:7" s="73" customFormat="1" ht="30" x14ac:dyDescent="0.25">
      <c r="A45" s="153">
        <f t="shared" si="1"/>
        <v>19</v>
      </c>
      <c r="B45" s="151" t="s">
        <v>1662</v>
      </c>
      <c r="C45" s="206"/>
      <c r="D45" s="206"/>
      <c r="E45" s="206"/>
      <c r="F45" s="206"/>
      <c r="G45" s="257"/>
    </row>
    <row r="46" spans="1:7" s="73" customFormat="1" ht="30" x14ac:dyDescent="0.25">
      <c r="A46" s="153">
        <f t="shared" si="1"/>
        <v>20</v>
      </c>
      <c r="B46" s="151" t="s">
        <v>1663</v>
      </c>
      <c r="C46" s="206"/>
      <c r="D46" s="206"/>
      <c r="E46" s="206"/>
      <c r="F46" s="206"/>
      <c r="G46" s="257"/>
    </row>
    <row r="47" spans="1:7" s="73" customFormat="1" ht="30" x14ac:dyDescent="0.25">
      <c r="A47" s="153">
        <f t="shared" si="1"/>
        <v>21</v>
      </c>
      <c r="B47" s="151" t="s">
        <v>1664</v>
      </c>
      <c r="C47" s="206"/>
      <c r="D47" s="206"/>
      <c r="E47" s="206"/>
      <c r="F47" s="206"/>
      <c r="G47" s="257"/>
    </row>
    <row r="48" spans="1:7" s="73" customFormat="1" ht="45" x14ac:dyDescent="0.25">
      <c r="A48" s="153">
        <f t="shared" si="1"/>
        <v>22</v>
      </c>
      <c r="B48" s="151" t="s">
        <v>1665</v>
      </c>
      <c r="C48" s="206"/>
      <c r="D48" s="206"/>
      <c r="E48" s="206"/>
      <c r="F48" s="206"/>
      <c r="G48" s="257"/>
    </row>
    <row r="49" spans="1:7" s="73" customFormat="1" ht="30" x14ac:dyDescent="0.25">
      <c r="A49" s="153">
        <f t="shared" si="1"/>
        <v>23</v>
      </c>
      <c r="B49" s="151" t="s">
        <v>1666</v>
      </c>
      <c r="C49" s="206"/>
      <c r="D49" s="206"/>
      <c r="E49" s="206"/>
      <c r="F49" s="206"/>
      <c r="G49" s="257"/>
    </row>
    <row r="50" spans="1:7" s="73" customFormat="1" x14ac:dyDescent="0.25">
      <c r="A50" s="153">
        <f t="shared" si="1"/>
        <v>24</v>
      </c>
      <c r="B50" s="151" t="s">
        <v>1667</v>
      </c>
      <c r="C50" s="206"/>
      <c r="D50" s="206"/>
      <c r="E50" s="206"/>
      <c r="F50" s="206"/>
      <c r="G50" s="257"/>
    </row>
    <row r="51" spans="1:7" s="105" customFormat="1" ht="30" x14ac:dyDescent="0.25">
      <c r="A51" s="153">
        <f t="shared" si="1"/>
        <v>25</v>
      </c>
      <c r="B51" s="137" t="s">
        <v>1668</v>
      </c>
      <c r="C51" s="200"/>
      <c r="D51" s="200"/>
      <c r="E51" s="200"/>
      <c r="F51" s="200"/>
      <c r="G51" s="257"/>
    </row>
    <row r="52" spans="1:7" s="73" customFormat="1" ht="30" x14ac:dyDescent="0.25">
      <c r="A52" s="153">
        <f t="shared" si="1"/>
        <v>26</v>
      </c>
      <c r="B52" s="151" t="s">
        <v>1669</v>
      </c>
      <c r="C52" s="205" t="s">
        <v>1002</v>
      </c>
      <c r="D52" s="205" t="s">
        <v>1002</v>
      </c>
      <c r="E52" s="205" t="s">
        <v>1002</v>
      </c>
      <c r="F52" s="205" t="s">
        <v>1002</v>
      </c>
      <c r="G52" s="205" t="s">
        <v>1002</v>
      </c>
    </row>
    <row r="53" spans="1:7" s="73" customFormat="1" x14ac:dyDescent="0.25">
      <c r="A53" s="153">
        <f t="shared" ref="A53:A58" si="2">A52+0.01</f>
        <v>26.01</v>
      </c>
      <c r="B53" s="160" t="s">
        <v>891</v>
      </c>
      <c r="C53" s="206"/>
      <c r="D53" s="206"/>
      <c r="E53" s="206"/>
      <c r="F53" s="206"/>
      <c r="G53" s="257"/>
    </row>
    <row r="54" spans="1:7" s="73" customFormat="1" x14ac:dyDescent="0.25">
      <c r="A54" s="153">
        <f t="shared" si="2"/>
        <v>26.020000000000003</v>
      </c>
      <c r="B54" s="160" t="s">
        <v>894</v>
      </c>
      <c r="C54" s="206"/>
      <c r="D54" s="206"/>
      <c r="E54" s="206"/>
      <c r="F54" s="206"/>
      <c r="G54" s="257"/>
    </row>
    <row r="55" spans="1:7" s="73" customFormat="1" x14ac:dyDescent="0.25">
      <c r="A55" s="153">
        <f t="shared" si="2"/>
        <v>26.030000000000005</v>
      </c>
      <c r="B55" s="160" t="s">
        <v>1001</v>
      </c>
      <c r="C55" s="206"/>
      <c r="D55" s="206"/>
      <c r="E55" s="206"/>
      <c r="F55" s="206"/>
      <c r="G55" s="257"/>
    </row>
    <row r="56" spans="1:7" s="73" customFormat="1" x14ac:dyDescent="0.25">
      <c r="A56" s="153">
        <f t="shared" si="2"/>
        <v>26.040000000000006</v>
      </c>
      <c r="B56" s="160" t="s">
        <v>1100</v>
      </c>
      <c r="C56" s="206"/>
      <c r="D56" s="206"/>
      <c r="E56" s="206"/>
      <c r="F56" s="206"/>
      <c r="G56" s="257"/>
    </row>
    <row r="57" spans="1:7" s="73" customFormat="1" x14ac:dyDescent="0.25">
      <c r="A57" s="153">
        <f t="shared" si="2"/>
        <v>26.050000000000008</v>
      </c>
      <c r="B57" s="160" t="s">
        <v>895</v>
      </c>
      <c r="C57" s="206"/>
      <c r="D57" s="206"/>
      <c r="E57" s="206"/>
      <c r="F57" s="206"/>
      <c r="G57" s="257"/>
    </row>
    <row r="58" spans="1:7" s="73" customFormat="1" x14ac:dyDescent="0.25">
      <c r="A58" s="153">
        <f t="shared" si="2"/>
        <v>26.060000000000009</v>
      </c>
      <c r="B58" s="160" t="s">
        <v>1794</v>
      </c>
      <c r="C58" s="206"/>
      <c r="D58" s="206"/>
      <c r="E58" s="206"/>
      <c r="F58" s="206"/>
      <c r="G58" s="257"/>
    </row>
    <row r="59" spans="1:7" s="105" customFormat="1" ht="30" x14ac:dyDescent="0.25">
      <c r="A59" s="153">
        <f>A52+1</f>
        <v>27</v>
      </c>
      <c r="B59" s="166" t="s">
        <v>1670</v>
      </c>
      <c r="C59" s="200"/>
      <c r="D59" s="200"/>
      <c r="E59" s="200"/>
      <c r="F59" s="200"/>
      <c r="G59" s="257"/>
    </row>
    <row r="60" spans="1:7" s="105" customFormat="1" ht="30" x14ac:dyDescent="0.25">
      <c r="A60" s="153">
        <f>A59+1</f>
        <v>28</v>
      </c>
      <c r="B60" s="137" t="s">
        <v>1671</v>
      </c>
      <c r="C60" s="200"/>
      <c r="D60" s="200"/>
      <c r="E60" s="200"/>
      <c r="F60" s="200"/>
      <c r="G60" s="257"/>
    </row>
    <row r="61" spans="1:7" s="105" customFormat="1" x14ac:dyDescent="0.25">
      <c r="A61" s="153">
        <f>A60+1</f>
        <v>29</v>
      </c>
      <c r="B61" s="137" t="s">
        <v>1672</v>
      </c>
      <c r="C61" s="200"/>
      <c r="D61" s="200"/>
      <c r="E61" s="200"/>
      <c r="F61" s="200"/>
      <c r="G61" s="257"/>
    </row>
    <row r="62" spans="1:7" s="1" customFormat="1" ht="15" x14ac:dyDescent="0.25">
      <c r="A62" s="303" t="s">
        <v>30</v>
      </c>
      <c r="B62" s="304"/>
      <c r="C62" s="304"/>
      <c r="D62" s="304"/>
      <c r="E62" s="304"/>
      <c r="F62" s="304"/>
      <c r="G62" s="305"/>
    </row>
    <row r="63" spans="1:7" s="105" customFormat="1" x14ac:dyDescent="0.25">
      <c r="A63" s="153">
        <f>A61+1</f>
        <v>30</v>
      </c>
      <c r="B63" s="137" t="s">
        <v>1673</v>
      </c>
      <c r="C63" s="200"/>
      <c r="D63" s="200"/>
      <c r="E63" s="200"/>
      <c r="F63" s="200"/>
      <c r="G63" s="257"/>
    </row>
    <row r="64" spans="1:7" s="73" customFormat="1" ht="30" x14ac:dyDescent="0.25">
      <c r="A64" s="153">
        <f>A63+1</f>
        <v>31</v>
      </c>
      <c r="B64" s="151" t="s">
        <v>1674</v>
      </c>
      <c r="C64" s="205" t="s">
        <v>1002</v>
      </c>
      <c r="D64" s="205" t="s">
        <v>1002</v>
      </c>
      <c r="E64" s="205" t="s">
        <v>1002</v>
      </c>
      <c r="F64" s="205" t="s">
        <v>1002</v>
      </c>
      <c r="G64" s="205" t="s">
        <v>1002</v>
      </c>
    </row>
    <row r="65" spans="1:7" s="73" customFormat="1" x14ac:dyDescent="0.25">
      <c r="A65" s="153">
        <f>A64+0.01</f>
        <v>31.01</v>
      </c>
      <c r="B65" s="160" t="s">
        <v>953</v>
      </c>
      <c r="C65" s="206"/>
      <c r="D65" s="206"/>
      <c r="E65" s="206"/>
      <c r="F65" s="206"/>
      <c r="G65" s="257"/>
    </row>
    <row r="66" spans="1:7" s="73" customFormat="1" x14ac:dyDescent="0.25">
      <c r="A66" s="153">
        <f>A65+0.01</f>
        <v>31.020000000000003</v>
      </c>
      <c r="B66" s="160" t="s">
        <v>1101</v>
      </c>
      <c r="C66" s="206"/>
      <c r="D66" s="206"/>
      <c r="E66" s="206"/>
      <c r="F66" s="206"/>
      <c r="G66" s="257"/>
    </row>
    <row r="67" spans="1:7" s="73" customFormat="1" ht="30" x14ac:dyDescent="0.25">
      <c r="A67" s="153">
        <f>A64+1</f>
        <v>32</v>
      </c>
      <c r="B67" s="151" t="s">
        <v>1675</v>
      </c>
      <c r="C67" s="205" t="s">
        <v>1002</v>
      </c>
      <c r="D67" s="205" t="s">
        <v>1002</v>
      </c>
      <c r="E67" s="205" t="s">
        <v>1002</v>
      </c>
      <c r="F67" s="205" t="s">
        <v>1002</v>
      </c>
      <c r="G67" s="205" t="s">
        <v>1002</v>
      </c>
    </row>
    <row r="68" spans="1:7" s="73" customFormat="1" x14ac:dyDescent="0.25">
      <c r="A68" s="153">
        <f>A67+0.01</f>
        <v>32.01</v>
      </c>
      <c r="B68" s="160" t="s">
        <v>899</v>
      </c>
      <c r="C68" s="206"/>
      <c r="D68" s="206"/>
      <c r="E68" s="206"/>
      <c r="F68" s="206"/>
      <c r="G68" s="257"/>
    </row>
    <row r="69" spans="1:7" s="73" customFormat="1" x14ac:dyDescent="0.25">
      <c r="A69" s="153">
        <f>A68+0.01</f>
        <v>32.019999999999996</v>
      </c>
      <c r="B69" s="160" t="s">
        <v>826</v>
      </c>
      <c r="C69" s="206"/>
      <c r="D69" s="206"/>
      <c r="E69" s="206"/>
      <c r="F69" s="206"/>
      <c r="G69" s="257"/>
    </row>
    <row r="70" spans="1:7" s="73" customFormat="1" x14ac:dyDescent="0.25">
      <c r="A70" s="153">
        <f t="shared" ref="A70:A71" si="3">A69+0.01</f>
        <v>32.029999999999994</v>
      </c>
      <c r="B70" s="160" t="s">
        <v>1102</v>
      </c>
      <c r="C70" s="206"/>
      <c r="D70" s="206"/>
      <c r="E70" s="206"/>
      <c r="F70" s="206"/>
      <c r="G70" s="257"/>
    </row>
    <row r="71" spans="1:7" s="73" customFormat="1" x14ac:dyDescent="0.25">
      <c r="A71" s="153">
        <f t="shared" si="3"/>
        <v>32.039999999999992</v>
      </c>
      <c r="B71" s="160" t="s">
        <v>900</v>
      </c>
      <c r="C71" s="206"/>
      <c r="D71" s="206"/>
      <c r="E71" s="206"/>
      <c r="F71" s="206"/>
      <c r="G71" s="257"/>
    </row>
    <row r="72" spans="1:7" s="73" customFormat="1" ht="30" x14ac:dyDescent="0.25">
      <c r="A72" s="153">
        <f>A67+1</f>
        <v>33</v>
      </c>
      <c r="B72" s="151" t="s">
        <v>1676</v>
      </c>
      <c r="C72" s="205" t="s">
        <v>1002</v>
      </c>
      <c r="D72" s="205" t="s">
        <v>1002</v>
      </c>
      <c r="E72" s="205" t="s">
        <v>1002</v>
      </c>
      <c r="F72" s="205" t="s">
        <v>1002</v>
      </c>
      <c r="G72" s="205" t="s">
        <v>1002</v>
      </c>
    </row>
    <row r="73" spans="1:7" s="73" customFormat="1" x14ac:dyDescent="0.25">
      <c r="A73" s="153">
        <f>A72+0.01</f>
        <v>33.01</v>
      </c>
      <c r="B73" s="160" t="s">
        <v>1097</v>
      </c>
      <c r="C73" s="206"/>
      <c r="D73" s="206"/>
      <c r="E73" s="206"/>
      <c r="F73" s="206"/>
      <c r="G73" s="257"/>
    </row>
    <row r="74" spans="1:7" s="73" customFormat="1" x14ac:dyDescent="0.25">
      <c r="A74" s="153">
        <f>A73+0.01</f>
        <v>33.019999999999996</v>
      </c>
      <c r="B74" s="160" t="s">
        <v>952</v>
      </c>
      <c r="C74" s="206"/>
      <c r="D74" s="206"/>
      <c r="E74" s="206"/>
      <c r="F74" s="206"/>
      <c r="G74" s="257"/>
    </row>
    <row r="75" spans="1:7" s="105" customFormat="1" ht="30" x14ac:dyDescent="0.25">
      <c r="A75" s="153">
        <f>A72+1</f>
        <v>34</v>
      </c>
      <c r="B75" s="137" t="s">
        <v>1677</v>
      </c>
      <c r="C75" s="200"/>
      <c r="D75" s="200"/>
      <c r="E75" s="200"/>
      <c r="F75" s="200"/>
      <c r="G75" s="257"/>
    </row>
    <row r="76" spans="1:7" s="105" customFormat="1" ht="30" x14ac:dyDescent="0.25">
      <c r="A76" s="153">
        <f>A75+1</f>
        <v>35</v>
      </c>
      <c r="B76" s="137" t="s">
        <v>1678</v>
      </c>
      <c r="C76" s="200"/>
      <c r="D76" s="200"/>
      <c r="E76" s="200"/>
      <c r="F76" s="200"/>
      <c r="G76" s="257"/>
    </row>
    <row r="77" spans="1:7" s="105" customFormat="1" ht="30" x14ac:dyDescent="0.25">
      <c r="A77" s="153">
        <f>A76+1</f>
        <v>36</v>
      </c>
      <c r="B77" s="166" t="s">
        <v>1679</v>
      </c>
      <c r="C77" s="200"/>
      <c r="D77" s="200"/>
      <c r="E77" s="200"/>
      <c r="F77" s="200"/>
      <c r="G77" s="257"/>
    </row>
    <row r="78" spans="1:7" s="1" customFormat="1" ht="15" x14ac:dyDescent="0.25">
      <c r="A78" s="303" t="s">
        <v>31</v>
      </c>
      <c r="B78" s="304"/>
      <c r="C78" s="304"/>
      <c r="D78" s="304"/>
      <c r="E78" s="304"/>
      <c r="F78" s="304"/>
      <c r="G78" s="305"/>
    </row>
    <row r="79" spans="1:7" s="105" customFormat="1" ht="30" x14ac:dyDescent="0.25">
      <c r="A79" s="153">
        <f>A77+1</f>
        <v>37</v>
      </c>
      <c r="B79" s="166" t="s">
        <v>1680</v>
      </c>
      <c r="C79" s="200"/>
      <c r="D79" s="200"/>
      <c r="E79" s="200"/>
      <c r="F79" s="200"/>
      <c r="G79" s="257"/>
    </row>
    <row r="80" spans="1:7" s="105" customFormat="1" ht="30" x14ac:dyDescent="0.25">
      <c r="A80" s="153">
        <f t="shared" ref="A80:A142" si="4">A79+1</f>
        <v>38</v>
      </c>
      <c r="B80" s="137" t="s">
        <v>1681</v>
      </c>
      <c r="C80" s="200"/>
      <c r="D80" s="200"/>
      <c r="E80" s="200"/>
      <c r="F80" s="200"/>
      <c r="G80" s="257"/>
    </row>
    <row r="81" spans="1:7" s="105" customFormat="1" ht="30" x14ac:dyDescent="0.25">
      <c r="A81" s="153">
        <f t="shared" si="4"/>
        <v>39</v>
      </c>
      <c r="B81" s="168" t="s">
        <v>1682</v>
      </c>
      <c r="C81" s="216"/>
      <c r="D81" s="216"/>
      <c r="E81" s="216"/>
      <c r="F81" s="216"/>
      <c r="G81" s="257"/>
    </row>
    <row r="82" spans="1:7" s="105" customFormat="1" ht="30" x14ac:dyDescent="0.25">
      <c r="A82" s="153">
        <f t="shared" si="4"/>
        <v>40</v>
      </c>
      <c r="B82" s="137" t="s">
        <v>1683</v>
      </c>
      <c r="C82" s="200"/>
      <c r="D82" s="200"/>
      <c r="E82" s="200"/>
      <c r="F82" s="200"/>
      <c r="G82" s="257"/>
    </row>
    <row r="83" spans="1:7" s="105" customFormat="1" ht="30" x14ac:dyDescent="0.25">
      <c r="A83" s="153">
        <f t="shared" si="4"/>
        <v>41</v>
      </c>
      <c r="B83" s="137" t="s">
        <v>1684</v>
      </c>
      <c r="C83" s="200"/>
      <c r="D83" s="200"/>
      <c r="E83" s="200"/>
      <c r="F83" s="200"/>
      <c r="G83" s="257"/>
    </row>
    <row r="84" spans="1:7" s="1" customFormat="1" ht="15" x14ac:dyDescent="0.25">
      <c r="A84" s="303" t="s">
        <v>32</v>
      </c>
      <c r="B84" s="304"/>
      <c r="C84" s="304"/>
      <c r="D84" s="304"/>
      <c r="E84" s="304"/>
      <c r="F84" s="304"/>
      <c r="G84" s="305"/>
    </row>
    <row r="85" spans="1:7" s="105" customFormat="1" ht="45" x14ac:dyDescent="0.25">
      <c r="A85" s="153">
        <f>A83+1</f>
        <v>42</v>
      </c>
      <c r="B85" s="166" t="s">
        <v>1685</v>
      </c>
      <c r="C85" s="200"/>
      <c r="D85" s="200"/>
      <c r="E85" s="200"/>
      <c r="F85" s="200"/>
      <c r="G85" s="257"/>
    </row>
    <row r="86" spans="1:7" s="105" customFormat="1" ht="30" x14ac:dyDescent="0.25">
      <c r="A86" s="153">
        <f t="shared" si="4"/>
        <v>43</v>
      </c>
      <c r="B86" s="137" t="s">
        <v>1686</v>
      </c>
      <c r="C86" s="200"/>
      <c r="D86" s="200"/>
      <c r="E86" s="200"/>
      <c r="F86" s="200"/>
      <c r="G86" s="257"/>
    </row>
    <row r="87" spans="1:7" s="105" customFormat="1" ht="30" x14ac:dyDescent="0.25">
      <c r="A87" s="153">
        <f t="shared" si="4"/>
        <v>44</v>
      </c>
      <c r="B87" s="137" t="s">
        <v>1687</v>
      </c>
      <c r="C87" s="200"/>
      <c r="D87" s="200"/>
      <c r="E87" s="200"/>
      <c r="F87" s="200"/>
      <c r="G87" s="257"/>
    </row>
    <row r="88" spans="1:7" s="105" customFormat="1" ht="30" x14ac:dyDescent="0.25">
      <c r="A88" s="153">
        <f t="shared" si="4"/>
        <v>45</v>
      </c>
      <c r="B88" s="137" t="s">
        <v>1688</v>
      </c>
      <c r="C88" s="200"/>
      <c r="D88" s="200"/>
      <c r="E88" s="200"/>
      <c r="F88" s="200"/>
      <c r="G88" s="257"/>
    </row>
    <row r="89" spans="1:7" s="73" customFormat="1" x14ac:dyDescent="0.25">
      <c r="A89" s="153">
        <f t="shared" si="4"/>
        <v>46</v>
      </c>
      <c r="B89" s="151" t="s">
        <v>1689</v>
      </c>
      <c r="C89" s="206"/>
      <c r="D89" s="206"/>
      <c r="E89" s="206"/>
      <c r="F89" s="206"/>
      <c r="G89" s="257"/>
    </row>
    <row r="90" spans="1:7" s="105" customFormat="1" ht="30" x14ac:dyDescent="0.25">
      <c r="A90" s="153">
        <f t="shared" si="4"/>
        <v>47</v>
      </c>
      <c r="B90" s="137" t="s">
        <v>1690</v>
      </c>
      <c r="C90" s="200"/>
      <c r="D90" s="200"/>
      <c r="E90" s="200"/>
      <c r="F90" s="200"/>
      <c r="G90" s="257"/>
    </row>
    <row r="91" spans="1:7" s="105" customFormat="1" ht="30" x14ac:dyDescent="0.25">
      <c r="A91" s="153">
        <f t="shared" si="4"/>
        <v>48</v>
      </c>
      <c r="B91" s="137" t="s">
        <v>1691</v>
      </c>
      <c r="C91" s="200"/>
      <c r="D91" s="200"/>
      <c r="E91" s="200"/>
      <c r="F91" s="200"/>
      <c r="G91" s="257"/>
    </row>
    <row r="92" spans="1:7" s="73" customFormat="1" ht="30" x14ac:dyDescent="0.25">
      <c r="A92" s="153">
        <f t="shared" si="4"/>
        <v>49</v>
      </c>
      <c r="B92" s="151" t="s">
        <v>1795</v>
      </c>
      <c r="C92" s="205" t="s">
        <v>1002</v>
      </c>
      <c r="D92" s="205" t="s">
        <v>1002</v>
      </c>
      <c r="E92" s="205" t="s">
        <v>1002</v>
      </c>
      <c r="F92" s="205" t="s">
        <v>1002</v>
      </c>
      <c r="G92" s="205" t="s">
        <v>1002</v>
      </c>
    </row>
    <row r="93" spans="1:7" s="73" customFormat="1" x14ac:dyDescent="0.25">
      <c r="A93" s="153">
        <f>A92+0.01</f>
        <v>49.01</v>
      </c>
      <c r="B93" s="160" t="s">
        <v>901</v>
      </c>
      <c r="C93" s="206"/>
      <c r="D93" s="206"/>
      <c r="E93" s="206"/>
      <c r="F93" s="206"/>
      <c r="G93" s="257"/>
    </row>
    <row r="94" spans="1:7" s="73" customFormat="1" x14ac:dyDescent="0.25">
      <c r="A94" s="153">
        <f>A93+0.01</f>
        <v>49.019999999999996</v>
      </c>
      <c r="B94" s="160" t="s">
        <v>902</v>
      </c>
      <c r="C94" s="206"/>
      <c r="D94" s="206"/>
      <c r="E94" s="206"/>
      <c r="F94" s="206"/>
      <c r="G94" s="257"/>
    </row>
    <row r="95" spans="1:7" s="73" customFormat="1" x14ac:dyDescent="0.25">
      <c r="A95" s="153">
        <f>A94+0.01</f>
        <v>49.029999999999994</v>
      </c>
      <c r="B95" s="160" t="s">
        <v>903</v>
      </c>
      <c r="C95" s="206"/>
      <c r="D95" s="206"/>
      <c r="E95" s="206"/>
      <c r="F95" s="206"/>
      <c r="G95" s="257"/>
    </row>
    <row r="96" spans="1:7" s="105" customFormat="1" ht="30" x14ac:dyDescent="0.25">
      <c r="A96" s="153">
        <f>A92+1</f>
        <v>50</v>
      </c>
      <c r="B96" s="137" t="s">
        <v>1692</v>
      </c>
      <c r="C96" s="200"/>
      <c r="D96" s="200"/>
      <c r="E96" s="200"/>
      <c r="F96" s="200"/>
      <c r="G96" s="257"/>
    </row>
    <row r="97" spans="1:7" s="105" customFormat="1" ht="30" x14ac:dyDescent="0.25">
      <c r="A97" s="153">
        <f t="shared" si="4"/>
        <v>51</v>
      </c>
      <c r="B97" s="137" t="s">
        <v>1693</v>
      </c>
      <c r="C97" s="200"/>
      <c r="D97" s="200"/>
      <c r="E97" s="200"/>
      <c r="F97" s="200"/>
      <c r="G97" s="257"/>
    </row>
    <row r="98" spans="1:7" s="1" customFormat="1" ht="15" x14ac:dyDescent="0.25">
      <c r="A98" s="303" t="s">
        <v>999</v>
      </c>
      <c r="B98" s="304"/>
      <c r="C98" s="304"/>
      <c r="D98" s="304"/>
      <c r="E98" s="304"/>
      <c r="F98" s="304"/>
      <c r="G98" s="305"/>
    </row>
    <row r="99" spans="1:7" s="73" customFormat="1" ht="30" x14ac:dyDescent="0.25">
      <c r="A99" s="153">
        <f>A97+1</f>
        <v>52</v>
      </c>
      <c r="B99" s="151" t="s">
        <v>1694</v>
      </c>
      <c r="C99" s="205" t="s">
        <v>1002</v>
      </c>
      <c r="D99" s="205" t="s">
        <v>1002</v>
      </c>
      <c r="E99" s="205" t="s">
        <v>1002</v>
      </c>
      <c r="F99" s="205" t="s">
        <v>1002</v>
      </c>
      <c r="G99" s="205" t="s">
        <v>1002</v>
      </c>
    </row>
    <row r="100" spans="1:7" s="73" customFormat="1" x14ac:dyDescent="0.25">
      <c r="A100" s="153">
        <f>A99+0.01</f>
        <v>52.01</v>
      </c>
      <c r="B100" s="160" t="s">
        <v>904</v>
      </c>
      <c r="C100" s="206"/>
      <c r="D100" s="206"/>
      <c r="E100" s="206"/>
      <c r="F100" s="206"/>
      <c r="G100" s="257"/>
    </row>
    <row r="101" spans="1:7" s="73" customFormat="1" x14ac:dyDescent="0.25">
      <c r="A101" s="153">
        <f>A100+0.01</f>
        <v>52.019999999999996</v>
      </c>
      <c r="B101" s="160" t="s">
        <v>905</v>
      </c>
      <c r="C101" s="206"/>
      <c r="D101" s="206"/>
      <c r="E101" s="206"/>
      <c r="F101" s="206"/>
      <c r="G101" s="257"/>
    </row>
    <row r="102" spans="1:7" s="73" customFormat="1" x14ac:dyDescent="0.25">
      <c r="A102" s="153">
        <f t="shared" ref="A102:A108" si="5">A101+0.01</f>
        <v>52.029999999999994</v>
      </c>
      <c r="B102" s="160" t="s">
        <v>906</v>
      </c>
      <c r="C102" s="206"/>
      <c r="D102" s="206"/>
      <c r="E102" s="206"/>
      <c r="F102" s="206"/>
      <c r="G102" s="257"/>
    </row>
    <row r="103" spans="1:7" s="73" customFormat="1" x14ac:dyDescent="0.25">
      <c r="A103" s="153">
        <f t="shared" si="5"/>
        <v>52.039999999999992</v>
      </c>
      <c r="B103" s="160" t="s">
        <v>907</v>
      </c>
      <c r="C103" s="206"/>
      <c r="D103" s="206"/>
      <c r="E103" s="206"/>
      <c r="F103" s="206"/>
      <c r="G103" s="257"/>
    </row>
    <row r="104" spans="1:7" s="73" customFormat="1" x14ac:dyDescent="0.25">
      <c r="A104" s="153">
        <f t="shared" si="5"/>
        <v>52.04999999999999</v>
      </c>
      <c r="B104" s="160" t="s">
        <v>908</v>
      </c>
      <c r="C104" s="206"/>
      <c r="D104" s="206"/>
      <c r="E104" s="206"/>
      <c r="F104" s="206"/>
      <c r="G104" s="257"/>
    </row>
    <row r="105" spans="1:7" s="73" customFormat="1" x14ac:dyDescent="0.25">
      <c r="A105" s="153">
        <f t="shared" si="5"/>
        <v>52.059999999999988</v>
      </c>
      <c r="B105" s="160" t="s">
        <v>1001</v>
      </c>
      <c r="C105" s="206"/>
      <c r="D105" s="206"/>
      <c r="E105" s="206"/>
      <c r="F105" s="206"/>
      <c r="G105" s="257"/>
    </row>
    <row r="106" spans="1:7" s="73" customFormat="1" x14ac:dyDescent="0.25">
      <c r="A106" s="153">
        <f t="shared" si="5"/>
        <v>52.069999999999986</v>
      </c>
      <c r="B106" s="160" t="s">
        <v>905</v>
      </c>
      <c r="C106" s="206"/>
      <c r="D106" s="206"/>
      <c r="E106" s="206"/>
      <c r="F106" s="206"/>
      <c r="G106" s="257"/>
    </row>
    <row r="107" spans="1:7" s="73" customFormat="1" x14ac:dyDescent="0.25">
      <c r="A107" s="153">
        <f t="shared" si="5"/>
        <v>52.079999999999984</v>
      </c>
      <c r="B107" s="160" t="s">
        <v>1103</v>
      </c>
      <c r="C107" s="206"/>
      <c r="D107" s="206"/>
      <c r="E107" s="206"/>
      <c r="F107" s="206"/>
      <c r="G107" s="257"/>
    </row>
    <row r="108" spans="1:7" s="73" customFormat="1" x14ac:dyDescent="0.25">
      <c r="A108" s="153">
        <f t="shared" si="5"/>
        <v>52.089999999999982</v>
      </c>
      <c r="B108" s="160" t="s">
        <v>1104</v>
      </c>
      <c r="C108" s="206"/>
      <c r="D108" s="206"/>
      <c r="E108" s="206"/>
      <c r="F108" s="206"/>
      <c r="G108" s="257"/>
    </row>
    <row r="109" spans="1:7" s="73" customFormat="1" x14ac:dyDescent="0.25">
      <c r="A109" s="153">
        <f>A99+1</f>
        <v>53</v>
      </c>
      <c r="B109" s="151" t="s">
        <v>1695</v>
      </c>
      <c r="C109" s="205" t="s">
        <v>1002</v>
      </c>
      <c r="D109" s="205" t="s">
        <v>1002</v>
      </c>
      <c r="E109" s="205" t="s">
        <v>1002</v>
      </c>
      <c r="F109" s="205" t="s">
        <v>1002</v>
      </c>
      <c r="G109" s="205" t="s">
        <v>1002</v>
      </c>
    </row>
    <row r="110" spans="1:7" s="73" customFormat="1" x14ac:dyDescent="0.25">
      <c r="A110" s="153">
        <f>A109+0.01</f>
        <v>53.01</v>
      </c>
      <c r="B110" s="160" t="s">
        <v>952</v>
      </c>
      <c r="C110" s="206"/>
      <c r="D110" s="206"/>
      <c r="E110" s="206"/>
      <c r="F110" s="206"/>
      <c r="G110" s="257"/>
    </row>
    <row r="111" spans="1:7" s="73" customFormat="1" x14ac:dyDescent="0.25">
      <c r="A111" s="153">
        <f>A110+0.01</f>
        <v>53.019999999999996</v>
      </c>
      <c r="B111" s="160" t="s">
        <v>1097</v>
      </c>
      <c r="C111" s="206"/>
      <c r="D111" s="206"/>
      <c r="E111" s="206"/>
      <c r="F111" s="206"/>
      <c r="G111" s="257"/>
    </row>
    <row r="112" spans="1:7" s="105" customFormat="1" ht="30" x14ac:dyDescent="0.25">
      <c r="A112" s="153">
        <f>A109+1</f>
        <v>54</v>
      </c>
      <c r="B112" s="137" t="s">
        <v>1696</v>
      </c>
      <c r="C112" s="200"/>
      <c r="D112" s="200"/>
      <c r="E112" s="200"/>
      <c r="F112" s="200"/>
      <c r="G112" s="257"/>
    </row>
    <row r="113" spans="1:7" s="105" customFormat="1" ht="30" x14ac:dyDescent="0.25">
      <c r="A113" s="153">
        <f t="shared" si="4"/>
        <v>55</v>
      </c>
      <c r="B113" s="137" t="s">
        <v>1697</v>
      </c>
      <c r="C113" s="200"/>
      <c r="D113" s="200"/>
      <c r="E113" s="200"/>
      <c r="F113" s="200"/>
      <c r="G113" s="257"/>
    </row>
    <row r="114" spans="1:7" s="105" customFormat="1" x14ac:dyDescent="0.25">
      <c r="A114" s="153">
        <f t="shared" si="4"/>
        <v>56</v>
      </c>
      <c r="B114" s="151" t="s">
        <v>1698</v>
      </c>
      <c r="C114" s="205" t="s">
        <v>1002</v>
      </c>
      <c r="D114" s="205" t="s">
        <v>1002</v>
      </c>
      <c r="E114" s="205" t="s">
        <v>1002</v>
      </c>
      <c r="F114" s="205" t="s">
        <v>1002</v>
      </c>
      <c r="G114" s="205" t="s">
        <v>1002</v>
      </c>
    </row>
    <row r="115" spans="1:7" s="105" customFormat="1" x14ac:dyDescent="0.25">
      <c r="A115" s="153">
        <f>A114+0.01</f>
        <v>56.01</v>
      </c>
      <c r="B115" s="160" t="s">
        <v>909</v>
      </c>
      <c r="C115" s="206"/>
      <c r="D115" s="206"/>
      <c r="E115" s="206"/>
      <c r="F115" s="206"/>
      <c r="G115" s="257"/>
    </row>
    <row r="116" spans="1:7" s="105" customFormat="1" x14ac:dyDescent="0.25">
      <c r="A116" s="153">
        <f>A115+0.01</f>
        <v>56.019999999999996</v>
      </c>
      <c r="B116" s="160" t="s">
        <v>910</v>
      </c>
      <c r="C116" s="206"/>
      <c r="D116" s="206"/>
      <c r="E116" s="206"/>
      <c r="F116" s="206"/>
      <c r="G116" s="257"/>
    </row>
    <row r="117" spans="1:7" s="105" customFormat="1" x14ac:dyDescent="0.25">
      <c r="A117" s="153">
        <f>A116+0.01</f>
        <v>56.029999999999994</v>
      </c>
      <c r="B117" s="160" t="s">
        <v>844</v>
      </c>
      <c r="C117" s="206"/>
      <c r="D117" s="206"/>
      <c r="E117" s="206"/>
      <c r="F117" s="206"/>
      <c r="G117" s="257"/>
    </row>
    <row r="118" spans="1:7" s="105" customFormat="1" ht="30" x14ac:dyDescent="0.25">
      <c r="A118" s="153">
        <f>A114+1</f>
        <v>57</v>
      </c>
      <c r="B118" s="137" t="s">
        <v>1699</v>
      </c>
      <c r="C118" s="200"/>
      <c r="D118" s="200"/>
      <c r="E118" s="200"/>
      <c r="F118" s="200"/>
      <c r="G118" s="257"/>
    </row>
    <row r="119" spans="1:7" s="105" customFormat="1" ht="30" x14ac:dyDescent="0.25">
      <c r="A119" s="153">
        <f t="shared" si="4"/>
        <v>58</v>
      </c>
      <c r="B119" s="137" t="s">
        <v>1700</v>
      </c>
      <c r="C119" s="200"/>
      <c r="D119" s="200"/>
      <c r="E119" s="200"/>
      <c r="F119" s="200"/>
      <c r="G119" s="257"/>
    </row>
    <row r="120" spans="1:7" s="105" customFormat="1" ht="30" x14ac:dyDescent="0.25">
      <c r="A120" s="153">
        <f t="shared" si="4"/>
        <v>59</v>
      </c>
      <c r="B120" s="137" t="s">
        <v>1701</v>
      </c>
      <c r="C120" s="200"/>
      <c r="D120" s="200"/>
      <c r="E120" s="200"/>
      <c r="F120" s="200"/>
      <c r="G120" s="257"/>
    </row>
    <row r="121" spans="1:7" s="105" customFormat="1" ht="30" x14ac:dyDescent="0.25">
      <c r="A121" s="153">
        <f t="shared" si="4"/>
        <v>60</v>
      </c>
      <c r="B121" s="166" t="s">
        <v>1702</v>
      </c>
      <c r="C121" s="200"/>
      <c r="D121" s="200"/>
      <c r="E121" s="200"/>
      <c r="F121" s="200"/>
      <c r="G121" s="257"/>
    </row>
    <row r="122" spans="1:7" s="1" customFormat="1" ht="15" x14ac:dyDescent="0.25">
      <c r="A122" s="303" t="s">
        <v>33</v>
      </c>
      <c r="B122" s="304"/>
      <c r="C122" s="304"/>
      <c r="D122" s="304"/>
      <c r="E122" s="304"/>
      <c r="F122" s="304"/>
      <c r="G122" s="305"/>
    </row>
    <row r="123" spans="1:7" s="105" customFormat="1" ht="30" x14ac:dyDescent="0.25">
      <c r="A123" s="153">
        <f>A121+1</f>
        <v>61</v>
      </c>
      <c r="B123" s="151" t="s">
        <v>1468</v>
      </c>
      <c r="C123" s="205" t="s">
        <v>1002</v>
      </c>
      <c r="D123" s="205" t="s">
        <v>1002</v>
      </c>
      <c r="E123" s="205" t="s">
        <v>1002</v>
      </c>
      <c r="F123" s="205" t="s">
        <v>1002</v>
      </c>
      <c r="G123" s="205" t="s">
        <v>1002</v>
      </c>
    </row>
    <row r="124" spans="1:7" s="105" customFormat="1" x14ac:dyDescent="0.25">
      <c r="A124" s="153">
        <f>A123+0.01</f>
        <v>61.01</v>
      </c>
      <c r="B124" s="160" t="s">
        <v>1065</v>
      </c>
      <c r="C124" s="206"/>
      <c r="D124" s="206"/>
      <c r="E124" s="206"/>
      <c r="F124" s="206"/>
      <c r="G124" s="257"/>
    </row>
    <row r="125" spans="1:7" s="105" customFormat="1" x14ac:dyDescent="0.25">
      <c r="A125" s="153">
        <f>A124+0.01</f>
        <v>61.019999999999996</v>
      </c>
      <c r="B125" s="160" t="s">
        <v>1105</v>
      </c>
      <c r="C125" s="206"/>
      <c r="D125" s="206"/>
      <c r="E125" s="206"/>
      <c r="F125" s="206"/>
      <c r="G125" s="257"/>
    </row>
    <row r="126" spans="1:7" s="105" customFormat="1" x14ac:dyDescent="0.25">
      <c r="A126" s="153">
        <f>A125+0.01</f>
        <v>61.029999999999994</v>
      </c>
      <c r="B126" s="160" t="s">
        <v>951</v>
      </c>
      <c r="C126" s="206"/>
      <c r="D126" s="206"/>
      <c r="E126" s="206"/>
      <c r="F126" s="206"/>
      <c r="G126" s="257"/>
    </row>
    <row r="127" spans="1:7" s="105" customFormat="1" ht="30" x14ac:dyDescent="0.25">
      <c r="A127" s="153">
        <f>A123+1</f>
        <v>62</v>
      </c>
      <c r="B127" s="137" t="s">
        <v>1469</v>
      </c>
      <c r="C127" s="200"/>
      <c r="D127" s="200"/>
      <c r="E127" s="200"/>
      <c r="F127" s="200"/>
      <c r="G127" s="257"/>
    </row>
    <row r="128" spans="1:7" s="105" customFormat="1" ht="30" x14ac:dyDescent="0.25">
      <c r="A128" s="153">
        <f t="shared" si="4"/>
        <v>63</v>
      </c>
      <c r="B128" s="166" t="s">
        <v>1703</v>
      </c>
      <c r="C128" s="200"/>
      <c r="D128" s="200"/>
      <c r="E128" s="200"/>
      <c r="F128" s="200"/>
      <c r="G128" s="257"/>
    </row>
    <row r="129" spans="1:7" s="105" customFormat="1" ht="30" x14ac:dyDescent="0.25">
      <c r="A129" s="153">
        <f t="shared" si="4"/>
        <v>64</v>
      </c>
      <c r="B129" s="151" t="s">
        <v>1704</v>
      </c>
      <c r="C129" s="206"/>
      <c r="D129" s="206"/>
      <c r="E129" s="206"/>
      <c r="F129" s="206"/>
      <c r="G129" s="257"/>
    </row>
    <row r="130" spans="1:7" s="105" customFormat="1" x14ac:dyDescent="0.25">
      <c r="A130" s="153">
        <f>A129+1</f>
        <v>65</v>
      </c>
      <c r="B130" s="151" t="s">
        <v>1473</v>
      </c>
      <c r="C130" s="205" t="s">
        <v>1002</v>
      </c>
      <c r="D130" s="205" t="s">
        <v>1002</v>
      </c>
      <c r="E130" s="205" t="s">
        <v>1002</v>
      </c>
      <c r="F130" s="205" t="s">
        <v>1002</v>
      </c>
      <c r="G130" s="205" t="s">
        <v>1002</v>
      </c>
    </row>
    <row r="131" spans="1:7" s="105" customFormat="1" x14ac:dyDescent="0.25">
      <c r="A131" s="153">
        <f>A130+0.01</f>
        <v>65.010000000000005</v>
      </c>
      <c r="B131" s="160" t="s">
        <v>992</v>
      </c>
      <c r="C131" s="206"/>
      <c r="D131" s="206"/>
      <c r="E131" s="206"/>
      <c r="F131" s="206"/>
      <c r="G131" s="257"/>
    </row>
    <row r="132" spans="1:7" s="105" customFormat="1" x14ac:dyDescent="0.25">
      <c r="A132" s="153">
        <f>A131+0.01</f>
        <v>65.02000000000001</v>
      </c>
      <c r="B132" s="160" t="s">
        <v>836</v>
      </c>
      <c r="C132" s="206"/>
      <c r="D132" s="206"/>
      <c r="E132" s="206"/>
      <c r="F132" s="206"/>
      <c r="G132" s="257"/>
    </row>
    <row r="133" spans="1:7" s="105" customFormat="1" x14ac:dyDescent="0.25">
      <c r="A133" s="153">
        <f t="shared" ref="A133:A134" si="6">A132+0.01</f>
        <v>65.030000000000015</v>
      </c>
      <c r="B133" s="160" t="s">
        <v>1106</v>
      </c>
      <c r="C133" s="206"/>
      <c r="D133" s="206"/>
      <c r="E133" s="206"/>
      <c r="F133" s="206"/>
      <c r="G133" s="257"/>
    </row>
    <row r="134" spans="1:7" s="105" customFormat="1" x14ac:dyDescent="0.25">
      <c r="A134" s="153">
        <f t="shared" si="6"/>
        <v>65.04000000000002</v>
      </c>
      <c r="B134" s="160" t="s">
        <v>1017</v>
      </c>
      <c r="C134" s="206"/>
      <c r="D134" s="206"/>
      <c r="E134" s="206"/>
      <c r="F134" s="206"/>
      <c r="G134" s="257"/>
    </row>
    <row r="135" spans="1:7" s="105" customFormat="1" ht="30" x14ac:dyDescent="0.25">
      <c r="A135" s="153">
        <f>A130+1</f>
        <v>66</v>
      </c>
      <c r="B135" s="168" t="s">
        <v>1705</v>
      </c>
      <c r="C135" s="216"/>
      <c r="D135" s="216"/>
      <c r="E135" s="216"/>
      <c r="F135" s="216"/>
      <c r="G135" s="257"/>
    </row>
    <row r="136" spans="1:7" s="105" customFormat="1" ht="30" x14ac:dyDescent="0.25">
      <c r="A136" s="153">
        <f t="shared" si="4"/>
        <v>67</v>
      </c>
      <c r="B136" s="137" t="s">
        <v>1706</v>
      </c>
      <c r="C136" s="200"/>
      <c r="D136" s="200"/>
      <c r="E136" s="200"/>
      <c r="F136" s="200"/>
      <c r="G136" s="257"/>
    </row>
    <row r="137" spans="1:7" s="105" customFormat="1" ht="30" x14ac:dyDescent="0.25">
      <c r="A137" s="153">
        <f t="shared" si="4"/>
        <v>68</v>
      </c>
      <c r="B137" s="137" t="s">
        <v>1707</v>
      </c>
      <c r="C137" s="200"/>
      <c r="D137" s="200"/>
      <c r="E137" s="200"/>
      <c r="F137" s="200"/>
      <c r="G137" s="257"/>
    </row>
    <row r="138" spans="1:7" s="105" customFormat="1" ht="30" x14ac:dyDescent="0.25">
      <c r="A138" s="153">
        <f t="shared" si="4"/>
        <v>69</v>
      </c>
      <c r="B138" s="137" t="s">
        <v>1708</v>
      </c>
      <c r="C138" s="200"/>
      <c r="D138" s="200"/>
      <c r="E138" s="200"/>
      <c r="F138" s="200"/>
      <c r="G138" s="257"/>
    </row>
    <row r="139" spans="1:7" s="105" customFormat="1" ht="30" x14ac:dyDescent="0.25">
      <c r="A139" s="153">
        <f t="shared" si="4"/>
        <v>70</v>
      </c>
      <c r="B139" s="137" t="s">
        <v>1709</v>
      </c>
      <c r="C139" s="200"/>
      <c r="D139" s="200"/>
      <c r="E139" s="200"/>
      <c r="F139" s="200"/>
      <c r="G139" s="257"/>
    </row>
    <row r="140" spans="1:7" s="105" customFormat="1" ht="30" x14ac:dyDescent="0.25">
      <c r="A140" s="153">
        <f t="shared" si="4"/>
        <v>71</v>
      </c>
      <c r="B140" s="137" t="s">
        <v>1710</v>
      </c>
      <c r="C140" s="200"/>
      <c r="D140" s="200"/>
      <c r="E140" s="200"/>
      <c r="F140" s="200"/>
      <c r="G140" s="257"/>
    </row>
    <row r="141" spans="1:7" s="105" customFormat="1" x14ac:dyDescent="0.25">
      <c r="A141" s="153">
        <f t="shared" si="4"/>
        <v>72</v>
      </c>
      <c r="B141" s="137" t="s">
        <v>1711</v>
      </c>
      <c r="C141" s="200"/>
      <c r="D141" s="200"/>
      <c r="E141" s="200"/>
      <c r="F141" s="200"/>
      <c r="G141" s="257"/>
    </row>
    <row r="142" spans="1:7" s="105" customFormat="1" ht="30" x14ac:dyDescent="0.25">
      <c r="A142" s="153">
        <f t="shared" si="4"/>
        <v>73</v>
      </c>
      <c r="B142" s="137" t="s">
        <v>1712</v>
      </c>
      <c r="C142" s="200"/>
      <c r="D142" s="200"/>
      <c r="E142" s="200"/>
      <c r="F142" s="200"/>
      <c r="G142" s="257"/>
    </row>
    <row r="143" spans="1:7" s="1" customFormat="1" ht="15" x14ac:dyDescent="0.25">
      <c r="A143" s="303" t="s">
        <v>34</v>
      </c>
      <c r="B143" s="304"/>
      <c r="C143" s="304"/>
      <c r="D143" s="304"/>
      <c r="E143" s="304"/>
      <c r="F143" s="304"/>
      <c r="G143" s="305"/>
    </row>
    <row r="144" spans="1:7" s="105" customFormat="1" ht="30" x14ac:dyDescent="0.25">
      <c r="A144" s="153">
        <f>A142+1</f>
        <v>74</v>
      </c>
      <c r="B144" s="137" t="s">
        <v>1713</v>
      </c>
      <c r="C144" s="200"/>
      <c r="D144" s="200"/>
      <c r="E144" s="200"/>
      <c r="F144" s="200"/>
      <c r="G144" s="257"/>
    </row>
    <row r="145" spans="1:7" s="105" customFormat="1" ht="30" x14ac:dyDescent="0.25">
      <c r="A145" s="153">
        <f t="shared" ref="A145:A205" si="7">A144+1</f>
        <v>75</v>
      </c>
      <c r="B145" s="144" t="s">
        <v>1714</v>
      </c>
      <c r="C145" s="205" t="s">
        <v>1002</v>
      </c>
      <c r="D145" s="205" t="s">
        <v>1002</v>
      </c>
      <c r="E145" s="205" t="s">
        <v>1002</v>
      </c>
      <c r="F145" s="205" t="s">
        <v>1002</v>
      </c>
      <c r="G145" s="205" t="s">
        <v>1002</v>
      </c>
    </row>
    <row r="146" spans="1:7" s="105" customFormat="1" x14ac:dyDescent="0.25">
      <c r="A146" s="153">
        <f>A145+0.01</f>
        <v>75.010000000000005</v>
      </c>
      <c r="B146" s="164" t="s">
        <v>1000</v>
      </c>
      <c r="C146" s="217"/>
      <c r="D146" s="217"/>
      <c r="E146" s="217"/>
      <c r="F146" s="217"/>
      <c r="G146" s="257"/>
    </row>
    <row r="147" spans="1:7" s="105" customFormat="1" x14ac:dyDescent="0.25">
      <c r="A147" s="153">
        <f>A146+0.01</f>
        <v>75.02000000000001</v>
      </c>
      <c r="B147" s="164" t="s">
        <v>1107</v>
      </c>
      <c r="C147" s="217"/>
      <c r="D147" s="217"/>
      <c r="E147" s="217"/>
      <c r="F147" s="217"/>
      <c r="G147" s="257"/>
    </row>
    <row r="148" spans="1:7" s="105" customFormat="1" x14ac:dyDescent="0.25">
      <c r="A148" s="153">
        <f t="shared" ref="A148:A149" si="8">A147+0.01</f>
        <v>75.030000000000015</v>
      </c>
      <c r="B148" s="164" t="s">
        <v>911</v>
      </c>
      <c r="C148" s="217"/>
      <c r="D148" s="217"/>
      <c r="E148" s="217"/>
      <c r="F148" s="217"/>
      <c r="G148" s="257"/>
    </row>
    <row r="149" spans="1:7" s="105" customFormat="1" x14ac:dyDescent="0.25">
      <c r="A149" s="153">
        <f t="shared" si="8"/>
        <v>75.04000000000002</v>
      </c>
      <c r="B149" s="164" t="s">
        <v>912</v>
      </c>
      <c r="C149" s="217"/>
      <c r="D149" s="217"/>
      <c r="E149" s="217"/>
      <c r="F149" s="217"/>
      <c r="G149" s="257"/>
    </row>
    <row r="150" spans="1:7" s="105" customFormat="1" ht="30" x14ac:dyDescent="0.25">
      <c r="A150" s="153">
        <f>A145+1</f>
        <v>76</v>
      </c>
      <c r="B150" s="137" t="s">
        <v>1715</v>
      </c>
      <c r="C150" s="200"/>
      <c r="D150" s="200"/>
      <c r="E150" s="200"/>
      <c r="F150" s="200"/>
      <c r="G150" s="257"/>
    </row>
    <row r="151" spans="1:7" s="105" customFormat="1" ht="30" x14ac:dyDescent="0.25">
      <c r="A151" s="153">
        <f t="shared" si="7"/>
        <v>77</v>
      </c>
      <c r="B151" s="137" t="s">
        <v>1716</v>
      </c>
      <c r="C151" s="200"/>
      <c r="D151" s="200"/>
      <c r="E151" s="200"/>
      <c r="F151" s="200"/>
      <c r="G151" s="257"/>
    </row>
    <row r="152" spans="1:7" s="105" customFormat="1" ht="30" x14ac:dyDescent="0.25">
      <c r="A152" s="153">
        <f t="shared" si="7"/>
        <v>78</v>
      </c>
      <c r="B152" s="137" t="s">
        <v>1717</v>
      </c>
      <c r="C152" s="200"/>
      <c r="D152" s="200"/>
      <c r="E152" s="200"/>
      <c r="F152" s="200"/>
      <c r="G152" s="257"/>
    </row>
    <row r="153" spans="1:7" s="105" customFormat="1" ht="30" x14ac:dyDescent="0.25">
      <c r="A153" s="153">
        <f t="shared" si="7"/>
        <v>79</v>
      </c>
      <c r="B153" s="137" t="s">
        <v>1718</v>
      </c>
      <c r="C153" s="200"/>
      <c r="D153" s="200"/>
      <c r="E153" s="200"/>
      <c r="F153" s="200"/>
      <c r="G153" s="257"/>
    </row>
    <row r="154" spans="1:7" s="105" customFormat="1" ht="30" x14ac:dyDescent="0.25">
      <c r="A154" s="153">
        <f t="shared" si="7"/>
        <v>80</v>
      </c>
      <c r="B154" s="137" t="s">
        <v>1719</v>
      </c>
      <c r="C154" s="200"/>
      <c r="D154" s="200"/>
      <c r="E154" s="200"/>
      <c r="F154" s="200"/>
      <c r="G154" s="257"/>
    </row>
    <row r="155" spans="1:7" s="105" customFormat="1" x14ac:dyDescent="0.25">
      <c r="A155" s="153">
        <f t="shared" si="7"/>
        <v>81</v>
      </c>
      <c r="B155" s="137" t="s">
        <v>1720</v>
      </c>
      <c r="C155" s="200"/>
      <c r="D155" s="200"/>
      <c r="E155" s="200"/>
      <c r="F155" s="200"/>
      <c r="G155" s="257"/>
    </row>
    <row r="156" spans="1:7" s="105" customFormat="1" x14ac:dyDescent="0.25">
      <c r="A156" s="153">
        <f t="shared" si="7"/>
        <v>82</v>
      </c>
      <c r="B156" s="168" t="s">
        <v>1721</v>
      </c>
      <c r="C156" s="216"/>
      <c r="D156" s="216"/>
      <c r="E156" s="216"/>
      <c r="F156" s="216"/>
      <c r="G156" s="257"/>
    </row>
    <row r="157" spans="1:7" s="105" customFormat="1" x14ac:dyDescent="0.25">
      <c r="A157" s="153">
        <f t="shared" si="7"/>
        <v>83</v>
      </c>
      <c r="B157" s="168" t="s">
        <v>1722</v>
      </c>
      <c r="C157" s="216"/>
      <c r="D157" s="216"/>
      <c r="E157" s="216"/>
      <c r="F157" s="216"/>
      <c r="G157" s="257"/>
    </row>
    <row r="158" spans="1:7" s="105" customFormat="1" ht="30" x14ac:dyDescent="0.25">
      <c r="A158" s="153">
        <f t="shared" si="7"/>
        <v>84</v>
      </c>
      <c r="B158" s="151" t="s">
        <v>1723</v>
      </c>
      <c r="C158" s="205" t="s">
        <v>1002</v>
      </c>
      <c r="D158" s="205" t="s">
        <v>1002</v>
      </c>
      <c r="E158" s="205" t="s">
        <v>1002</v>
      </c>
      <c r="F158" s="205" t="s">
        <v>1002</v>
      </c>
      <c r="G158" s="205" t="s">
        <v>1002</v>
      </c>
    </row>
    <row r="159" spans="1:7" s="105" customFormat="1" x14ac:dyDescent="0.25">
      <c r="A159" s="153">
        <f>A158+0.01</f>
        <v>84.01</v>
      </c>
      <c r="B159" s="160" t="s">
        <v>913</v>
      </c>
      <c r="C159" s="206"/>
      <c r="D159" s="206"/>
      <c r="E159" s="206"/>
      <c r="F159" s="206"/>
      <c r="G159" s="257"/>
    </row>
    <row r="160" spans="1:7" s="105" customFormat="1" x14ac:dyDescent="0.25">
      <c r="A160" s="153">
        <f>A159+0.01</f>
        <v>84.02000000000001</v>
      </c>
      <c r="B160" s="160" t="s">
        <v>1796</v>
      </c>
      <c r="C160" s="206"/>
      <c r="D160" s="206"/>
      <c r="E160" s="206"/>
      <c r="F160" s="206"/>
      <c r="G160" s="257"/>
    </row>
    <row r="161" spans="1:7" s="105" customFormat="1" ht="30" x14ac:dyDescent="0.25">
      <c r="A161" s="153">
        <f>A160+0.01</f>
        <v>84.030000000000015</v>
      </c>
      <c r="B161" s="160" t="s">
        <v>1018</v>
      </c>
      <c r="C161" s="206"/>
      <c r="D161" s="206"/>
      <c r="E161" s="206"/>
      <c r="F161" s="206"/>
      <c r="G161" s="257"/>
    </row>
    <row r="162" spans="1:7" s="105" customFormat="1" ht="30" x14ac:dyDescent="0.25">
      <c r="A162" s="153">
        <f>A158+1</f>
        <v>85</v>
      </c>
      <c r="B162" s="137" t="s">
        <v>1724</v>
      </c>
      <c r="C162" s="200"/>
      <c r="D162" s="200"/>
      <c r="E162" s="200"/>
      <c r="F162" s="200"/>
      <c r="G162" s="257"/>
    </row>
    <row r="163" spans="1:7" s="105" customFormat="1" ht="30" x14ac:dyDescent="0.25">
      <c r="A163" s="153">
        <f t="shared" si="7"/>
        <v>86</v>
      </c>
      <c r="B163" s="137" t="s">
        <v>1725</v>
      </c>
      <c r="C163" s="200"/>
      <c r="D163" s="200"/>
      <c r="E163" s="200"/>
      <c r="F163" s="200"/>
      <c r="G163" s="257"/>
    </row>
    <row r="164" spans="1:7" s="1" customFormat="1" ht="15" x14ac:dyDescent="0.25">
      <c r="A164" s="303" t="s">
        <v>1014</v>
      </c>
      <c r="B164" s="304"/>
      <c r="C164" s="304"/>
      <c r="D164" s="304"/>
      <c r="E164" s="304"/>
      <c r="F164" s="304"/>
      <c r="G164" s="305"/>
    </row>
    <row r="165" spans="1:7" s="105" customFormat="1" ht="30" x14ac:dyDescent="0.25">
      <c r="A165" s="153">
        <f>A163+1</f>
        <v>87</v>
      </c>
      <c r="B165" s="137" t="s">
        <v>1726</v>
      </c>
      <c r="C165" s="200"/>
      <c r="D165" s="200"/>
      <c r="E165" s="200"/>
      <c r="F165" s="200"/>
      <c r="G165" s="257"/>
    </row>
    <row r="166" spans="1:7" s="105" customFormat="1" ht="45" x14ac:dyDescent="0.25">
      <c r="A166" s="153">
        <f t="shared" si="7"/>
        <v>88</v>
      </c>
      <c r="B166" s="151" t="s">
        <v>1727</v>
      </c>
      <c r="C166" s="205" t="s">
        <v>1002</v>
      </c>
      <c r="D166" s="205" t="s">
        <v>1002</v>
      </c>
      <c r="E166" s="205" t="s">
        <v>1002</v>
      </c>
      <c r="F166" s="205"/>
      <c r="G166" s="205"/>
    </row>
    <row r="167" spans="1:7" s="105" customFormat="1" x14ac:dyDescent="0.25">
      <c r="A167" s="153">
        <f>A166+0.01</f>
        <v>88.01</v>
      </c>
      <c r="B167" s="160" t="s">
        <v>817</v>
      </c>
      <c r="C167" s="206"/>
      <c r="D167" s="206"/>
      <c r="E167" s="206"/>
      <c r="F167" s="206"/>
      <c r="G167" s="257"/>
    </row>
    <row r="168" spans="1:7" s="105" customFormat="1" x14ac:dyDescent="0.25">
      <c r="A168" s="153">
        <f>A167+0.01</f>
        <v>88.02000000000001</v>
      </c>
      <c r="B168" s="160" t="s">
        <v>914</v>
      </c>
      <c r="C168" s="206"/>
      <c r="D168" s="206"/>
      <c r="E168" s="206"/>
      <c r="F168" s="206"/>
      <c r="G168" s="257"/>
    </row>
    <row r="169" spans="1:7" s="105" customFormat="1" x14ac:dyDescent="0.25">
      <c r="A169" s="153">
        <f t="shared" ref="A169:A170" si="9">A168+0.01</f>
        <v>88.030000000000015</v>
      </c>
      <c r="B169" s="160" t="s">
        <v>950</v>
      </c>
      <c r="C169" s="206"/>
      <c r="D169" s="206"/>
      <c r="E169" s="206"/>
      <c r="F169" s="206"/>
      <c r="G169" s="257"/>
    </row>
    <row r="170" spans="1:7" s="105" customFormat="1" x14ac:dyDescent="0.25">
      <c r="A170" s="153">
        <f t="shared" si="9"/>
        <v>88.04000000000002</v>
      </c>
      <c r="B170" s="160" t="s">
        <v>848</v>
      </c>
      <c r="C170" s="206"/>
      <c r="D170" s="206"/>
      <c r="E170" s="206"/>
      <c r="F170" s="206"/>
      <c r="G170" s="257"/>
    </row>
    <row r="171" spans="1:7" s="105" customFormat="1" ht="30" x14ac:dyDescent="0.25">
      <c r="A171" s="153">
        <f>A166+1</f>
        <v>89</v>
      </c>
      <c r="B171" s="137" t="s">
        <v>1728</v>
      </c>
      <c r="C171" s="200"/>
      <c r="D171" s="200"/>
      <c r="E171" s="200"/>
      <c r="F171" s="200"/>
      <c r="G171" s="257"/>
    </row>
    <row r="172" spans="1:7" s="105" customFormat="1" ht="30" x14ac:dyDescent="0.25">
      <c r="A172" s="153">
        <f t="shared" si="7"/>
        <v>90</v>
      </c>
      <c r="B172" s="151" t="s">
        <v>1729</v>
      </c>
      <c r="C172" s="205" t="s">
        <v>1002</v>
      </c>
      <c r="D172" s="205" t="s">
        <v>1002</v>
      </c>
      <c r="E172" s="205" t="s">
        <v>1002</v>
      </c>
      <c r="F172" s="205" t="s">
        <v>1002</v>
      </c>
      <c r="G172" s="205" t="s">
        <v>1002</v>
      </c>
    </row>
    <row r="173" spans="1:7" s="105" customFormat="1" x14ac:dyDescent="0.25">
      <c r="A173" s="153">
        <f>A172+0.01</f>
        <v>90.01</v>
      </c>
      <c r="B173" s="160" t="s">
        <v>915</v>
      </c>
      <c r="C173" s="206"/>
      <c r="D173" s="206"/>
      <c r="E173" s="206"/>
      <c r="F173" s="206"/>
      <c r="G173" s="257"/>
    </row>
    <row r="174" spans="1:7" s="105" customFormat="1" ht="30" x14ac:dyDescent="0.25">
      <c r="A174" s="153">
        <f>A173+0.01</f>
        <v>90.02000000000001</v>
      </c>
      <c r="B174" s="160" t="s">
        <v>1108</v>
      </c>
      <c r="C174" s="206"/>
      <c r="D174" s="206"/>
      <c r="E174" s="206"/>
      <c r="F174" s="206"/>
      <c r="G174" s="257"/>
    </row>
    <row r="175" spans="1:7" s="105" customFormat="1" x14ac:dyDescent="0.25">
      <c r="A175" s="153">
        <f t="shared" ref="A175:A176" si="10">A174+0.01</f>
        <v>90.030000000000015</v>
      </c>
      <c r="B175" s="160" t="s">
        <v>1109</v>
      </c>
      <c r="C175" s="206"/>
      <c r="D175" s="206"/>
      <c r="E175" s="206"/>
      <c r="F175" s="206"/>
      <c r="G175" s="257"/>
    </row>
    <row r="176" spans="1:7" s="105" customFormat="1" x14ac:dyDescent="0.25">
      <c r="A176" s="153">
        <f t="shared" si="10"/>
        <v>90.04000000000002</v>
      </c>
      <c r="B176" s="160" t="s">
        <v>1110</v>
      </c>
      <c r="C176" s="206"/>
      <c r="D176" s="206"/>
      <c r="E176" s="206"/>
      <c r="F176" s="206"/>
      <c r="G176" s="257"/>
    </row>
    <row r="177" spans="1:7" s="1" customFormat="1" ht="15" x14ac:dyDescent="0.25">
      <c r="A177" s="303" t="s">
        <v>35</v>
      </c>
      <c r="B177" s="304"/>
      <c r="C177" s="304"/>
      <c r="D177" s="304"/>
      <c r="E177" s="304"/>
      <c r="F177" s="304"/>
      <c r="G177" s="305"/>
    </row>
    <row r="178" spans="1:7" s="105" customFormat="1" ht="30" x14ac:dyDescent="0.25">
      <c r="A178" s="153">
        <f>A172+1</f>
        <v>91</v>
      </c>
      <c r="B178" s="166" t="s">
        <v>1730</v>
      </c>
      <c r="C178" s="200"/>
      <c r="D178" s="200"/>
      <c r="E178" s="200"/>
      <c r="F178" s="200"/>
      <c r="G178" s="257"/>
    </row>
    <row r="179" spans="1:7" s="105" customFormat="1" ht="30" x14ac:dyDescent="0.25">
      <c r="A179" s="153">
        <f t="shared" si="7"/>
        <v>92</v>
      </c>
      <c r="B179" s="137" t="s">
        <v>1731</v>
      </c>
      <c r="C179" s="200"/>
      <c r="D179" s="200"/>
      <c r="E179" s="200"/>
      <c r="F179" s="200"/>
      <c r="G179" s="257"/>
    </row>
    <row r="180" spans="1:7" s="105" customFormat="1" ht="45" x14ac:dyDescent="0.25">
      <c r="A180" s="153">
        <f t="shared" si="7"/>
        <v>93</v>
      </c>
      <c r="B180" s="166" t="s">
        <v>1732</v>
      </c>
      <c r="C180" s="200"/>
      <c r="D180" s="200"/>
      <c r="E180" s="200"/>
      <c r="F180" s="200"/>
      <c r="G180" s="257"/>
    </row>
    <row r="181" spans="1:7" s="105" customFormat="1" ht="45" x14ac:dyDescent="0.25">
      <c r="A181" s="153">
        <f t="shared" si="7"/>
        <v>94</v>
      </c>
      <c r="B181" s="166" t="s">
        <v>1733</v>
      </c>
      <c r="C181" s="200"/>
      <c r="D181" s="200"/>
      <c r="E181" s="200"/>
      <c r="F181" s="200"/>
      <c r="G181" s="257"/>
    </row>
    <row r="182" spans="1:7" s="105" customFormat="1" ht="30" x14ac:dyDescent="0.25">
      <c r="A182" s="153">
        <f t="shared" si="7"/>
        <v>95</v>
      </c>
      <c r="B182" s="168" t="s">
        <v>1734</v>
      </c>
      <c r="C182" s="216"/>
      <c r="D182" s="216"/>
      <c r="E182" s="216"/>
      <c r="F182" s="216"/>
      <c r="G182" s="257"/>
    </row>
    <row r="183" spans="1:7" s="105" customFormat="1" ht="30" x14ac:dyDescent="0.25">
      <c r="A183" s="153">
        <f t="shared" si="7"/>
        <v>96</v>
      </c>
      <c r="B183" s="137" t="s">
        <v>1735</v>
      </c>
      <c r="C183" s="200"/>
      <c r="D183" s="200"/>
      <c r="E183" s="200"/>
      <c r="F183" s="200"/>
      <c r="G183" s="257"/>
    </row>
    <row r="184" spans="1:7" s="105" customFormat="1" ht="30" x14ac:dyDescent="0.25">
      <c r="A184" s="153">
        <f t="shared" si="7"/>
        <v>97</v>
      </c>
      <c r="B184" s="137" t="s">
        <v>1797</v>
      </c>
      <c r="C184" s="200"/>
      <c r="D184" s="200"/>
      <c r="E184" s="200"/>
      <c r="F184" s="200"/>
      <c r="G184" s="257"/>
    </row>
    <row r="185" spans="1:7" s="105" customFormat="1" ht="30" x14ac:dyDescent="0.25">
      <c r="A185" s="153">
        <f t="shared" si="7"/>
        <v>98</v>
      </c>
      <c r="B185" s="137" t="s">
        <v>1736</v>
      </c>
      <c r="C185" s="200"/>
      <c r="D185" s="200"/>
      <c r="E185" s="200"/>
      <c r="F185" s="200"/>
      <c r="G185" s="257"/>
    </row>
    <row r="186" spans="1:7" s="105" customFormat="1" ht="30" x14ac:dyDescent="0.25">
      <c r="A186" s="153">
        <f t="shared" si="7"/>
        <v>99</v>
      </c>
      <c r="B186" s="166" t="s">
        <v>1737</v>
      </c>
      <c r="C186" s="200"/>
      <c r="D186" s="200"/>
      <c r="E186" s="200"/>
      <c r="F186" s="200"/>
      <c r="G186" s="257"/>
    </row>
    <row r="187" spans="1:7" s="105" customFormat="1" ht="45" x14ac:dyDescent="0.25">
      <c r="A187" s="153">
        <f t="shared" si="7"/>
        <v>100</v>
      </c>
      <c r="B187" s="137" t="s">
        <v>1738</v>
      </c>
      <c r="C187" s="200"/>
      <c r="D187" s="200"/>
      <c r="E187" s="200"/>
      <c r="F187" s="200"/>
      <c r="G187" s="257"/>
    </row>
    <row r="188" spans="1:7" s="105" customFormat="1" x14ac:dyDescent="0.25">
      <c r="A188" s="153">
        <f t="shared" si="7"/>
        <v>101</v>
      </c>
      <c r="B188" s="137" t="s">
        <v>1739</v>
      </c>
      <c r="C188" s="200"/>
      <c r="D188" s="200"/>
      <c r="E188" s="200"/>
      <c r="F188" s="200"/>
      <c r="G188" s="257"/>
    </row>
    <row r="189" spans="1:7" s="105" customFormat="1" ht="45" x14ac:dyDescent="0.25">
      <c r="A189" s="153">
        <f t="shared" si="7"/>
        <v>102</v>
      </c>
      <c r="B189" s="151" t="s">
        <v>1740</v>
      </c>
      <c r="C189" s="205" t="s">
        <v>1002</v>
      </c>
      <c r="D189" s="205" t="s">
        <v>1002</v>
      </c>
      <c r="E189" s="205" t="s">
        <v>1002</v>
      </c>
      <c r="F189" s="205" t="s">
        <v>1002</v>
      </c>
      <c r="G189" s="205" t="s">
        <v>1002</v>
      </c>
    </row>
    <row r="190" spans="1:7" s="105" customFormat="1" x14ac:dyDescent="0.25">
      <c r="A190" s="153">
        <f>A189+0.01</f>
        <v>102.01</v>
      </c>
      <c r="B190" s="160" t="s">
        <v>916</v>
      </c>
      <c r="C190" s="206"/>
      <c r="D190" s="206"/>
      <c r="E190" s="206"/>
      <c r="F190" s="206"/>
      <c r="G190" s="257"/>
    </row>
    <row r="191" spans="1:7" s="105" customFormat="1" x14ac:dyDescent="0.25">
      <c r="A191" s="153">
        <f>A190+0.01</f>
        <v>102.02000000000001</v>
      </c>
      <c r="B191" s="160" t="s">
        <v>1111</v>
      </c>
      <c r="C191" s="206"/>
      <c r="D191" s="206"/>
      <c r="E191" s="206"/>
      <c r="F191" s="206"/>
      <c r="G191" s="257"/>
    </row>
    <row r="192" spans="1:7" s="105" customFormat="1" x14ac:dyDescent="0.25">
      <c r="A192" s="153">
        <f>A191+0.01</f>
        <v>102.03000000000002</v>
      </c>
      <c r="B192" s="160" t="s">
        <v>917</v>
      </c>
      <c r="C192" s="206"/>
      <c r="D192" s="206"/>
      <c r="E192" s="206"/>
      <c r="F192" s="206"/>
      <c r="G192" s="257"/>
    </row>
    <row r="193" spans="1:7" s="105" customFormat="1" ht="30" x14ac:dyDescent="0.25">
      <c r="A193" s="153">
        <f>A189+1</f>
        <v>103</v>
      </c>
      <c r="B193" s="151" t="s">
        <v>1741</v>
      </c>
      <c r="C193" s="205" t="s">
        <v>1002</v>
      </c>
      <c r="D193" s="205" t="s">
        <v>1002</v>
      </c>
      <c r="E193" s="205" t="s">
        <v>1002</v>
      </c>
      <c r="F193" s="205" t="s">
        <v>1002</v>
      </c>
      <c r="G193" s="205" t="s">
        <v>1002</v>
      </c>
    </row>
    <row r="194" spans="1:7" s="105" customFormat="1" x14ac:dyDescent="0.25">
      <c r="A194" s="153">
        <f>A193+0.01</f>
        <v>103.01</v>
      </c>
      <c r="B194" s="160" t="s">
        <v>1112</v>
      </c>
      <c r="C194" s="206"/>
      <c r="D194" s="206"/>
      <c r="E194" s="206"/>
      <c r="F194" s="206"/>
      <c r="G194" s="257"/>
    </row>
    <row r="195" spans="1:7" s="105" customFormat="1" x14ac:dyDescent="0.25">
      <c r="A195" s="153">
        <f>A194+0.01</f>
        <v>103.02000000000001</v>
      </c>
      <c r="B195" s="160" t="s">
        <v>877</v>
      </c>
      <c r="C195" s="206"/>
      <c r="D195" s="206"/>
      <c r="E195" s="206"/>
      <c r="F195" s="206"/>
      <c r="G195" s="257"/>
    </row>
    <row r="196" spans="1:7" s="105" customFormat="1" x14ac:dyDescent="0.25">
      <c r="A196" s="153">
        <f>A195+0.01</f>
        <v>103.03000000000002</v>
      </c>
      <c r="B196" s="160" t="s">
        <v>880</v>
      </c>
      <c r="C196" s="206"/>
      <c r="D196" s="206"/>
      <c r="E196" s="206"/>
      <c r="F196" s="206"/>
      <c r="G196" s="257"/>
    </row>
    <row r="197" spans="1:7" s="105" customFormat="1" ht="45" x14ac:dyDescent="0.25">
      <c r="A197" s="153">
        <f>A193+1</f>
        <v>104</v>
      </c>
      <c r="B197" s="168" t="s">
        <v>1742</v>
      </c>
      <c r="C197" s="216"/>
      <c r="D197" s="216"/>
      <c r="E197" s="216"/>
      <c r="F197" s="216"/>
      <c r="G197" s="257"/>
    </row>
    <row r="198" spans="1:7" s="105" customFormat="1" ht="30" x14ac:dyDescent="0.25">
      <c r="A198" s="153">
        <f t="shared" si="7"/>
        <v>105</v>
      </c>
      <c r="B198" s="137" t="s">
        <v>1743</v>
      </c>
      <c r="C198" s="200"/>
      <c r="D198" s="200"/>
      <c r="E198" s="200"/>
      <c r="F198" s="200"/>
      <c r="G198" s="257"/>
    </row>
    <row r="199" spans="1:7" s="105" customFormat="1" ht="30" x14ac:dyDescent="0.25">
      <c r="A199" s="153">
        <f t="shared" si="7"/>
        <v>106</v>
      </c>
      <c r="B199" s="137" t="s">
        <v>1744</v>
      </c>
      <c r="C199" s="200"/>
      <c r="D199" s="200"/>
      <c r="E199" s="200"/>
      <c r="F199" s="200"/>
      <c r="G199" s="257"/>
    </row>
    <row r="200" spans="1:7" s="105" customFormat="1" ht="30" x14ac:dyDescent="0.25">
      <c r="A200" s="153">
        <f t="shared" si="7"/>
        <v>107</v>
      </c>
      <c r="B200" s="137" t="s">
        <v>1745</v>
      </c>
      <c r="C200" s="200"/>
      <c r="D200" s="200"/>
      <c r="E200" s="200"/>
      <c r="F200" s="200"/>
      <c r="G200" s="257"/>
    </row>
    <row r="201" spans="1:7" s="1" customFormat="1" ht="15" x14ac:dyDescent="0.25">
      <c r="A201" s="303" t="s">
        <v>36</v>
      </c>
      <c r="B201" s="304"/>
      <c r="C201" s="304"/>
      <c r="D201" s="304"/>
      <c r="E201" s="304"/>
      <c r="F201" s="304"/>
      <c r="G201" s="305"/>
    </row>
    <row r="202" spans="1:7" s="105" customFormat="1" ht="30" x14ac:dyDescent="0.25">
      <c r="A202" s="153">
        <f>A200+1</f>
        <v>108</v>
      </c>
      <c r="B202" s="137" t="s">
        <v>1746</v>
      </c>
      <c r="C202" s="200"/>
      <c r="D202" s="200"/>
      <c r="E202" s="200"/>
      <c r="F202" s="200"/>
      <c r="G202" s="257"/>
    </row>
    <row r="203" spans="1:7" s="73" customFormat="1" ht="30" x14ac:dyDescent="0.25">
      <c r="A203" s="153">
        <f t="shared" si="7"/>
        <v>109</v>
      </c>
      <c r="B203" s="151" t="s">
        <v>1747</v>
      </c>
      <c r="C203" s="206"/>
      <c r="D203" s="206"/>
      <c r="E203" s="206"/>
      <c r="F203" s="206"/>
      <c r="G203" s="257"/>
    </row>
    <row r="204" spans="1:7" s="105" customFormat="1" ht="30" x14ac:dyDescent="0.25">
      <c r="A204" s="153">
        <f t="shared" si="7"/>
        <v>110</v>
      </c>
      <c r="B204" s="137" t="s">
        <v>1748</v>
      </c>
      <c r="C204" s="200"/>
      <c r="D204" s="200"/>
      <c r="E204" s="200"/>
      <c r="F204" s="200"/>
      <c r="G204" s="257"/>
    </row>
    <row r="205" spans="1:7" s="105" customFormat="1" ht="30" x14ac:dyDescent="0.25">
      <c r="A205" s="153">
        <f t="shared" si="7"/>
        <v>111</v>
      </c>
      <c r="B205" s="166" t="s">
        <v>1749</v>
      </c>
      <c r="C205" s="200"/>
      <c r="D205" s="200"/>
      <c r="E205" s="200"/>
      <c r="F205" s="200"/>
      <c r="G205" s="257"/>
    </row>
    <row r="206" spans="1:7" s="1" customFormat="1" ht="15" x14ac:dyDescent="0.25">
      <c r="A206" s="303" t="s">
        <v>37</v>
      </c>
      <c r="B206" s="304"/>
      <c r="C206" s="304"/>
      <c r="D206" s="304"/>
      <c r="E206" s="304"/>
      <c r="F206" s="304"/>
      <c r="G206" s="305"/>
    </row>
    <row r="207" spans="1:7" s="105" customFormat="1" x14ac:dyDescent="0.25">
      <c r="A207" s="153">
        <f>A205+1</f>
        <v>112</v>
      </c>
      <c r="B207" s="137" t="s">
        <v>1798</v>
      </c>
      <c r="C207" s="200"/>
      <c r="D207" s="200"/>
      <c r="E207" s="200"/>
      <c r="F207" s="200"/>
      <c r="G207" s="257"/>
    </row>
    <row r="208" spans="1:7" s="105" customFormat="1" x14ac:dyDescent="0.25">
      <c r="A208" s="153">
        <f t="shared" ref="A208:A234" si="11">A207+1</f>
        <v>113</v>
      </c>
      <c r="B208" s="137" t="s">
        <v>1799</v>
      </c>
      <c r="C208" s="200"/>
      <c r="D208" s="200"/>
      <c r="E208" s="200"/>
      <c r="F208" s="200"/>
      <c r="G208" s="257"/>
    </row>
    <row r="209" spans="1:7" s="105" customFormat="1" ht="30" x14ac:dyDescent="0.25">
      <c r="A209" s="153">
        <f t="shared" si="11"/>
        <v>114</v>
      </c>
      <c r="B209" s="137" t="s">
        <v>1750</v>
      </c>
      <c r="C209" s="200"/>
      <c r="D209" s="200"/>
      <c r="E209" s="200"/>
      <c r="F209" s="200"/>
      <c r="G209" s="257"/>
    </row>
    <row r="210" spans="1:7" s="105" customFormat="1" x14ac:dyDescent="0.25">
      <c r="A210" s="153">
        <f t="shared" si="11"/>
        <v>115</v>
      </c>
      <c r="B210" s="137" t="s">
        <v>1751</v>
      </c>
      <c r="C210" s="200"/>
      <c r="D210" s="200"/>
      <c r="E210" s="200"/>
      <c r="F210" s="200"/>
      <c r="G210" s="257"/>
    </row>
    <row r="211" spans="1:7" s="105" customFormat="1" ht="30" x14ac:dyDescent="0.25">
      <c r="A211" s="153">
        <f t="shared" si="11"/>
        <v>116</v>
      </c>
      <c r="B211" s="137" t="s">
        <v>1752</v>
      </c>
      <c r="C211" s="200"/>
      <c r="D211" s="200"/>
      <c r="E211" s="200"/>
      <c r="F211" s="200"/>
      <c r="G211" s="257"/>
    </row>
    <row r="212" spans="1:7" s="1" customFormat="1" ht="15" x14ac:dyDescent="0.25">
      <c r="A212" s="303" t="s">
        <v>1</v>
      </c>
      <c r="B212" s="304"/>
      <c r="C212" s="304"/>
      <c r="D212" s="304"/>
      <c r="E212" s="304"/>
      <c r="F212" s="304"/>
      <c r="G212" s="305"/>
    </row>
    <row r="213" spans="1:7" s="105" customFormat="1" ht="30" x14ac:dyDescent="0.25">
      <c r="A213" s="153">
        <f>A211+1</f>
        <v>117</v>
      </c>
      <c r="B213" s="137" t="s">
        <v>1753</v>
      </c>
      <c r="C213" s="200"/>
      <c r="D213" s="200"/>
      <c r="E213" s="200"/>
      <c r="F213" s="200"/>
      <c r="G213" s="257"/>
    </row>
    <row r="214" spans="1:7" s="105" customFormat="1" x14ac:dyDescent="0.25">
      <c r="A214" s="153">
        <f t="shared" si="11"/>
        <v>118</v>
      </c>
      <c r="B214" s="137" t="s">
        <v>1754</v>
      </c>
      <c r="C214" s="200"/>
      <c r="D214" s="200"/>
      <c r="E214" s="200"/>
      <c r="F214" s="200"/>
      <c r="G214" s="257"/>
    </row>
    <row r="215" spans="1:7" s="105" customFormat="1" x14ac:dyDescent="0.25">
      <c r="A215" s="153">
        <f t="shared" si="11"/>
        <v>119</v>
      </c>
      <c r="B215" s="137" t="s">
        <v>1755</v>
      </c>
      <c r="C215" s="200"/>
      <c r="D215" s="200"/>
      <c r="E215" s="200"/>
      <c r="F215" s="200"/>
      <c r="G215" s="257"/>
    </row>
    <row r="216" spans="1:7" s="105" customFormat="1" x14ac:dyDescent="0.25">
      <c r="A216" s="153">
        <f t="shared" si="11"/>
        <v>120</v>
      </c>
      <c r="B216" s="151" t="s">
        <v>1756</v>
      </c>
      <c r="C216" s="205" t="s">
        <v>1002</v>
      </c>
      <c r="D216" s="205" t="s">
        <v>1002</v>
      </c>
      <c r="E216" s="205" t="s">
        <v>1002</v>
      </c>
      <c r="F216" s="205" t="s">
        <v>1002</v>
      </c>
      <c r="G216" s="205" t="s">
        <v>1002</v>
      </c>
    </row>
    <row r="217" spans="1:7" s="105" customFormat="1" x14ac:dyDescent="0.25">
      <c r="A217" s="153">
        <f>A216+0.01</f>
        <v>120.01</v>
      </c>
      <c r="B217" s="160" t="s">
        <v>945</v>
      </c>
      <c r="C217" s="206"/>
      <c r="D217" s="206"/>
      <c r="E217" s="206"/>
      <c r="F217" s="206"/>
      <c r="G217" s="257"/>
    </row>
    <row r="218" spans="1:7" s="105" customFormat="1" x14ac:dyDescent="0.25">
      <c r="A218" s="153">
        <f>A217+0.01</f>
        <v>120.02000000000001</v>
      </c>
      <c r="B218" s="160" t="s">
        <v>1113</v>
      </c>
      <c r="C218" s="206"/>
      <c r="D218" s="206"/>
      <c r="E218" s="206"/>
      <c r="F218" s="206"/>
      <c r="G218" s="257"/>
    </row>
    <row r="219" spans="1:7" s="105" customFormat="1" ht="30" x14ac:dyDescent="0.25">
      <c r="A219" s="153">
        <f>A216+1</f>
        <v>121</v>
      </c>
      <c r="B219" s="137" t="s">
        <v>1757</v>
      </c>
      <c r="C219" s="200"/>
      <c r="D219" s="200"/>
      <c r="E219" s="200"/>
      <c r="F219" s="200"/>
      <c r="G219" s="257"/>
    </row>
    <row r="220" spans="1:7" s="105" customFormat="1" ht="30" x14ac:dyDescent="0.25">
      <c r="A220" s="153">
        <f t="shared" si="11"/>
        <v>122</v>
      </c>
      <c r="B220" s="151" t="s">
        <v>1758</v>
      </c>
      <c r="C220" s="205" t="s">
        <v>1002</v>
      </c>
      <c r="D220" s="205" t="s">
        <v>1002</v>
      </c>
      <c r="E220" s="205" t="s">
        <v>1002</v>
      </c>
      <c r="F220" s="205" t="s">
        <v>1002</v>
      </c>
      <c r="G220" s="205" t="s">
        <v>1002</v>
      </c>
    </row>
    <row r="221" spans="1:7" s="105" customFormat="1" x14ac:dyDescent="0.25">
      <c r="A221" s="153">
        <f>A220+0.01</f>
        <v>122.01</v>
      </c>
      <c r="B221" s="160" t="s">
        <v>918</v>
      </c>
      <c r="C221" s="206"/>
      <c r="D221" s="206"/>
      <c r="E221" s="206"/>
      <c r="F221" s="206"/>
      <c r="G221" s="257"/>
    </row>
    <row r="222" spans="1:7" s="105" customFormat="1" x14ac:dyDescent="0.25">
      <c r="A222" s="153">
        <f>A221+0.01</f>
        <v>122.02000000000001</v>
      </c>
      <c r="B222" s="160" t="s">
        <v>919</v>
      </c>
      <c r="C222" s="206"/>
      <c r="D222" s="206"/>
      <c r="E222" s="206"/>
      <c r="F222" s="206"/>
      <c r="G222" s="257"/>
    </row>
    <row r="223" spans="1:7" s="105" customFormat="1" x14ac:dyDescent="0.25">
      <c r="A223" s="153">
        <f>A222+0.01</f>
        <v>122.03000000000002</v>
      </c>
      <c r="B223" s="160" t="s">
        <v>1114</v>
      </c>
      <c r="C223" s="206"/>
      <c r="D223" s="206"/>
      <c r="E223" s="206"/>
      <c r="F223" s="206"/>
      <c r="G223" s="257"/>
    </row>
    <row r="224" spans="1:7" s="105" customFormat="1" ht="30" x14ac:dyDescent="0.25">
      <c r="A224" s="153">
        <f>A220+1</f>
        <v>123</v>
      </c>
      <c r="B224" s="137" t="s">
        <v>1759</v>
      </c>
      <c r="C224" s="200"/>
      <c r="D224" s="200"/>
      <c r="E224" s="200"/>
      <c r="F224" s="200"/>
      <c r="G224" s="257"/>
    </row>
    <row r="225" spans="1:7" s="105" customFormat="1" ht="30" x14ac:dyDescent="0.25">
      <c r="A225" s="153">
        <f t="shared" si="11"/>
        <v>124</v>
      </c>
      <c r="B225" s="137" t="s">
        <v>1760</v>
      </c>
      <c r="C225" s="200"/>
      <c r="D225" s="200"/>
      <c r="E225" s="200"/>
      <c r="F225" s="200"/>
      <c r="G225" s="257"/>
    </row>
    <row r="226" spans="1:7" s="105" customFormat="1" ht="45" x14ac:dyDescent="0.25">
      <c r="A226" s="153">
        <f t="shared" si="11"/>
        <v>125</v>
      </c>
      <c r="B226" s="151" t="s">
        <v>1761</v>
      </c>
      <c r="C226" s="205" t="s">
        <v>1002</v>
      </c>
      <c r="D226" s="205" t="s">
        <v>1002</v>
      </c>
      <c r="E226" s="205" t="s">
        <v>1002</v>
      </c>
      <c r="F226" s="205" t="s">
        <v>1002</v>
      </c>
      <c r="G226" s="205" t="s">
        <v>1002</v>
      </c>
    </row>
    <row r="227" spans="1:7" s="105" customFormat="1" x14ac:dyDescent="0.25">
      <c r="A227" s="153">
        <f>A226+0.01</f>
        <v>125.01</v>
      </c>
      <c r="B227" s="160" t="s">
        <v>751</v>
      </c>
      <c r="C227" s="206"/>
      <c r="D227" s="206"/>
      <c r="E227" s="206"/>
      <c r="F227" s="206"/>
      <c r="G227" s="257"/>
    </row>
    <row r="228" spans="1:7" s="105" customFormat="1" x14ac:dyDescent="0.25">
      <c r="A228" s="153">
        <f>A227+0.01</f>
        <v>125.02000000000001</v>
      </c>
      <c r="B228" s="160" t="s">
        <v>752</v>
      </c>
      <c r="C228" s="206"/>
      <c r="D228" s="206"/>
      <c r="E228" s="206"/>
      <c r="F228" s="206"/>
      <c r="G228" s="257"/>
    </row>
    <row r="229" spans="1:7" s="105" customFormat="1" x14ac:dyDescent="0.25">
      <c r="A229" s="153">
        <f>A226+1</f>
        <v>126</v>
      </c>
      <c r="B229" s="151" t="s">
        <v>1762</v>
      </c>
      <c r="C229" s="205" t="s">
        <v>1002</v>
      </c>
      <c r="D229" s="205" t="s">
        <v>1002</v>
      </c>
      <c r="E229" s="205" t="s">
        <v>1002</v>
      </c>
      <c r="F229" s="205" t="s">
        <v>1002</v>
      </c>
      <c r="G229" s="205" t="s">
        <v>1002</v>
      </c>
    </row>
    <row r="230" spans="1:7" s="105" customFormat="1" x14ac:dyDescent="0.25">
      <c r="A230" s="153">
        <f t="shared" ref="A230:A232" si="12">A229+0.01</f>
        <v>126.01</v>
      </c>
      <c r="B230" s="160" t="s">
        <v>949</v>
      </c>
      <c r="C230" s="206"/>
      <c r="D230" s="206"/>
      <c r="E230" s="206"/>
      <c r="F230" s="206"/>
      <c r="G230" s="257"/>
    </row>
    <row r="231" spans="1:7" s="105" customFormat="1" x14ac:dyDescent="0.25">
      <c r="A231" s="153">
        <f t="shared" si="12"/>
        <v>126.02000000000001</v>
      </c>
      <c r="B231" s="160" t="s">
        <v>948</v>
      </c>
      <c r="C231" s="206"/>
      <c r="D231" s="206"/>
      <c r="E231" s="206"/>
      <c r="F231" s="206"/>
      <c r="G231" s="257"/>
    </row>
    <row r="232" spans="1:7" s="105" customFormat="1" x14ac:dyDescent="0.25">
      <c r="A232" s="153">
        <f t="shared" si="12"/>
        <v>126.03000000000002</v>
      </c>
      <c r="B232" s="160" t="s">
        <v>947</v>
      </c>
      <c r="C232" s="206"/>
      <c r="D232" s="206"/>
      <c r="E232" s="206"/>
      <c r="F232" s="206"/>
      <c r="G232" s="257"/>
    </row>
    <row r="233" spans="1:7" s="105" customFormat="1" ht="45" x14ac:dyDescent="0.25">
      <c r="A233" s="153">
        <f>A229+1</f>
        <v>127</v>
      </c>
      <c r="B233" s="137" t="s">
        <v>1763</v>
      </c>
      <c r="C233" s="200"/>
      <c r="D233" s="200"/>
      <c r="E233" s="200"/>
      <c r="F233" s="200"/>
      <c r="G233" s="257"/>
    </row>
    <row r="234" spans="1:7" s="105" customFormat="1" x14ac:dyDescent="0.25">
      <c r="A234" s="153">
        <f t="shared" si="11"/>
        <v>128</v>
      </c>
      <c r="B234" s="137" t="s">
        <v>1764</v>
      </c>
      <c r="C234" s="200"/>
      <c r="D234" s="200"/>
      <c r="E234" s="200"/>
      <c r="F234" s="200"/>
      <c r="G234" s="257"/>
    </row>
    <row r="235" spans="1:7" s="105" customFormat="1" ht="30.75" thickBot="1" x14ac:dyDescent="0.3">
      <c r="A235" s="158">
        <f>A234+1</f>
        <v>129</v>
      </c>
      <c r="B235" s="169" t="s">
        <v>1765</v>
      </c>
      <c r="C235" s="218"/>
      <c r="D235" s="218"/>
      <c r="E235" s="218"/>
      <c r="F235" s="218"/>
      <c r="G235" s="258"/>
    </row>
    <row r="236" spans="1:7" s="73" customFormat="1" hidden="1" thickTop="1" thickBot="1" x14ac:dyDescent="0.3">
      <c r="A236" s="255">
        <f>A240</f>
        <v>193</v>
      </c>
      <c r="B236" s="254" t="s">
        <v>1773</v>
      </c>
      <c r="C236" s="254">
        <f>COUNTIF(C5:C235,"*x*")</f>
        <v>0</v>
      </c>
      <c r="D236" s="254">
        <f>COUNTIF(D5:D235,"*x*")</f>
        <v>0</v>
      </c>
      <c r="E236" s="254">
        <f>COUNTIF(E5:E235,"*x*")</f>
        <v>0</v>
      </c>
      <c r="F236" s="254">
        <f>COUNTIF(F5:F235,"*x*")</f>
        <v>0</v>
      </c>
      <c r="G236" s="259"/>
    </row>
    <row r="237" spans="1:7" ht="31.5" hidden="1" thickTop="1" x14ac:dyDescent="0.55000000000000004">
      <c r="A237" s="185">
        <f>COUNT(A5:A235)</f>
        <v>218</v>
      </c>
      <c r="B237" s="186" t="s">
        <v>1003</v>
      </c>
      <c r="C237" s="315">
        <f>SUM(C236:F236)+C239</f>
        <v>25</v>
      </c>
      <c r="D237" s="316"/>
      <c r="E237" s="316"/>
      <c r="F237" s="317"/>
    </row>
    <row r="238" spans="1:7" ht="30.75" hidden="1" thickBot="1" x14ac:dyDescent="0.3">
      <c r="A238" s="187" t="s">
        <v>1004</v>
      </c>
      <c r="B238" s="188" t="s">
        <v>1005</v>
      </c>
      <c r="C238" s="318"/>
      <c r="D238" s="319"/>
      <c r="E238" s="319"/>
      <c r="F238" s="320"/>
    </row>
    <row r="239" spans="1:7" ht="18.75" hidden="1" thickTop="1" thickBot="1" x14ac:dyDescent="0.3">
      <c r="A239" s="189"/>
      <c r="B239" s="190" t="s">
        <v>1006</v>
      </c>
      <c r="C239" s="219">
        <f>COUNTIF(C5:C235,"*--*")</f>
        <v>25</v>
      </c>
      <c r="D239" s="219">
        <f>COUNTIF(D5:D235,"*--*")</f>
        <v>25</v>
      </c>
      <c r="E239" s="219">
        <f>COUNTIF(E5:E235,"*--*")</f>
        <v>25</v>
      </c>
      <c r="F239" s="219">
        <f>COUNTIF(F5:F235,"*--*")</f>
        <v>23</v>
      </c>
    </row>
    <row r="240" spans="1:7" ht="31.5" hidden="1" thickTop="1" x14ac:dyDescent="0.55000000000000004">
      <c r="A240" s="191">
        <f>COUNT(A5:A235)-C239</f>
        <v>193</v>
      </c>
      <c r="B240" s="192" t="s">
        <v>1007</v>
      </c>
      <c r="C240" s="321">
        <f>C236</f>
        <v>0</v>
      </c>
      <c r="D240" s="321">
        <f>D236</f>
        <v>0</v>
      </c>
      <c r="E240" s="321">
        <f>E236</f>
        <v>0</v>
      </c>
      <c r="F240" s="321">
        <f>F236</f>
        <v>0</v>
      </c>
    </row>
    <row r="241" spans="1:7" ht="60.75" hidden="1" thickBot="1" x14ac:dyDescent="0.3">
      <c r="A241" s="193" t="s">
        <v>1008</v>
      </c>
      <c r="B241" s="194" t="s">
        <v>1009</v>
      </c>
      <c r="C241" s="322"/>
      <c r="D241" s="322"/>
      <c r="E241" s="322"/>
      <c r="F241" s="322"/>
    </row>
    <row r="242" spans="1:7" ht="18" hidden="1" thickTop="1" x14ac:dyDescent="0.25">
      <c r="B242" s="108"/>
      <c r="E242" s="221"/>
      <c r="F242" s="221"/>
    </row>
    <row r="243" spans="1:7" ht="30.75" hidden="1" thickBot="1" x14ac:dyDescent="0.3">
      <c r="B243" s="195" t="s">
        <v>1010</v>
      </c>
      <c r="E243" s="221"/>
      <c r="F243" s="221"/>
    </row>
    <row r="244" spans="1:7" s="73" customFormat="1" ht="16.5" hidden="1" thickTop="1" x14ac:dyDescent="0.25">
      <c r="A244" s="297" t="s">
        <v>1769</v>
      </c>
      <c r="B244" s="298"/>
      <c r="C244" s="298"/>
      <c r="D244" s="298"/>
      <c r="E244" s="298"/>
      <c r="F244" s="299"/>
      <c r="G244" s="259"/>
    </row>
    <row r="245" spans="1:7" s="73" customFormat="1" ht="15.75" hidden="1" x14ac:dyDescent="0.25">
      <c r="A245" s="240"/>
      <c r="B245" s="241" t="s">
        <v>1770</v>
      </c>
      <c r="C245" s="256">
        <f>A236</f>
        <v>193</v>
      </c>
      <c r="D245" s="242"/>
      <c r="E245" s="242"/>
      <c r="F245" s="243"/>
      <c r="G245" s="259"/>
    </row>
    <row r="246" spans="1:7" ht="15" hidden="1" x14ac:dyDescent="0.25">
      <c r="A246" s="244"/>
      <c r="B246" s="245" t="s">
        <v>1771</v>
      </c>
      <c r="C246" s="246">
        <f>SUM(C236:F236)</f>
        <v>0</v>
      </c>
      <c r="D246" s="247"/>
      <c r="E246" s="247"/>
      <c r="F246" s="248"/>
      <c r="G246" s="260"/>
    </row>
    <row r="247" spans="1:7" ht="15.75" hidden="1" thickBot="1" x14ac:dyDescent="0.3">
      <c r="A247" s="249"/>
      <c r="B247" s="250" t="s">
        <v>1772</v>
      </c>
      <c r="C247" s="251">
        <f>C246-C245</f>
        <v>-193</v>
      </c>
      <c r="D247" s="252"/>
      <c r="E247" s="252"/>
      <c r="F247" s="253"/>
      <c r="G247" s="260"/>
    </row>
    <row r="248" spans="1:7" ht="18" thickTop="1" x14ac:dyDescent="0.25"/>
  </sheetData>
  <sheetProtection algorithmName="SHA-512" hashValue="nuBSB/yMNww6u/lWqdhJwsQadHDLBohvSz7/lmpSqt03yQwBPM1OH/xhRwIzcFAklkc0QNCDKAcXr+DSlAtlKA==" saltValue="H1y3GjVgFm3HvoETKijAvQ==" spinCount="100000" sheet="1" objects="1" scenarios="1"/>
  <mergeCells count="22">
    <mergeCell ref="A244:F244"/>
    <mergeCell ref="A206:G206"/>
    <mergeCell ref="A212:G212"/>
    <mergeCell ref="C237:F238"/>
    <mergeCell ref="C240:C241"/>
    <mergeCell ref="D240:D241"/>
    <mergeCell ref="E240:E241"/>
    <mergeCell ref="F240:F241"/>
    <mergeCell ref="A1:G1"/>
    <mergeCell ref="A2:G2"/>
    <mergeCell ref="A201:G201"/>
    <mergeCell ref="A4:G4"/>
    <mergeCell ref="A7:G7"/>
    <mergeCell ref="A36:G36"/>
    <mergeCell ref="A62:G62"/>
    <mergeCell ref="A78:G78"/>
    <mergeCell ref="A84:G84"/>
    <mergeCell ref="A98:G98"/>
    <mergeCell ref="A122:G122"/>
    <mergeCell ref="A143:G143"/>
    <mergeCell ref="A164:G164"/>
    <mergeCell ref="A177:G177"/>
  </mergeCells>
  <pageMargins left="0.7" right="0.7" top="0.75" bottom="0.75" header="0.3" footer="0.3"/>
  <pageSetup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43180-9732-4D36-9780-8B38FF9FAF81}">
  <sheetPr>
    <tabColor rgb="FFFF0000"/>
    <pageSetUpPr fitToPage="1"/>
  </sheetPr>
  <dimension ref="A1:G47"/>
  <sheetViews>
    <sheetView tabSelected="1" workbookViewId="0">
      <selection activeCell="A2" sqref="A2:G2"/>
    </sheetView>
  </sheetViews>
  <sheetFormatPr defaultRowHeight="16.5" x14ac:dyDescent="0.25"/>
  <cols>
    <col min="1" max="1" width="20.7109375" style="120" customWidth="1"/>
    <col min="2" max="2" width="72.28515625" style="4" customWidth="1"/>
    <col min="3" max="6" width="10.5703125" style="204" customWidth="1"/>
    <col min="7" max="7" width="80" style="4" customWidth="1"/>
  </cols>
  <sheetData>
    <row r="1" spans="1:7" s="267" customFormat="1" ht="30" customHeight="1" thickTop="1" thickBot="1" x14ac:dyDescent="0.3">
      <c r="A1" s="294" t="str">
        <f>('Agency Info'!B4)</f>
        <v>BIDDER NAME</v>
      </c>
      <c r="B1" s="295"/>
      <c r="C1" s="295"/>
      <c r="D1" s="295"/>
      <c r="E1" s="295"/>
      <c r="F1" s="295"/>
      <c r="G1" s="296"/>
    </row>
    <row r="2" spans="1:7" s="267" customFormat="1" ht="30" customHeight="1" thickTop="1" thickBot="1" x14ac:dyDescent="0.3">
      <c r="A2" s="323" t="s">
        <v>1774</v>
      </c>
      <c r="B2" s="324"/>
      <c r="C2" s="324"/>
      <c r="D2" s="324"/>
      <c r="E2" s="324"/>
      <c r="F2" s="324"/>
      <c r="G2" s="325"/>
    </row>
    <row r="3" spans="1:7" s="278" customFormat="1" ht="30" x14ac:dyDescent="0.25">
      <c r="A3" s="275" t="s">
        <v>78</v>
      </c>
      <c r="B3" s="276" t="s">
        <v>75</v>
      </c>
      <c r="C3" s="276" t="s">
        <v>1785</v>
      </c>
      <c r="D3" s="276" t="s">
        <v>77</v>
      </c>
      <c r="E3" s="276" t="s">
        <v>740</v>
      </c>
      <c r="F3" s="276" t="s">
        <v>738</v>
      </c>
      <c r="G3" s="277" t="s">
        <v>0</v>
      </c>
    </row>
    <row r="4" spans="1:7" ht="15" x14ac:dyDescent="0.25">
      <c r="A4" s="344" t="s">
        <v>38</v>
      </c>
      <c r="B4" s="345"/>
      <c r="C4" s="345"/>
      <c r="D4" s="345"/>
      <c r="E4" s="345"/>
      <c r="F4" s="345"/>
      <c r="G4" s="346"/>
    </row>
    <row r="5" spans="1:7" ht="17.25" x14ac:dyDescent="0.25">
      <c r="A5" s="182">
        <v>1</v>
      </c>
      <c r="B5" s="155" t="s">
        <v>1116</v>
      </c>
      <c r="C5" s="200"/>
      <c r="D5" s="200"/>
      <c r="E5" s="200"/>
      <c r="F5" s="200"/>
      <c r="G5" s="261"/>
    </row>
    <row r="6" spans="1:7" ht="17.25" x14ac:dyDescent="0.25">
      <c r="A6" s="182">
        <f>A5+1</f>
        <v>2</v>
      </c>
      <c r="B6" s="155" t="s">
        <v>1115</v>
      </c>
      <c r="C6" s="200"/>
      <c r="D6" s="200"/>
      <c r="E6" s="200"/>
      <c r="F6" s="200"/>
      <c r="G6" s="261"/>
    </row>
    <row r="7" spans="1:7" ht="30" x14ac:dyDescent="0.25">
      <c r="A7" s="182">
        <f>A6+1</f>
        <v>3</v>
      </c>
      <c r="B7" s="156" t="s">
        <v>1139</v>
      </c>
      <c r="C7" s="205" t="s">
        <v>1002</v>
      </c>
      <c r="D7" s="205" t="s">
        <v>1002</v>
      </c>
      <c r="E7" s="205" t="s">
        <v>1002</v>
      </c>
      <c r="F7" s="205" t="s">
        <v>1002</v>
      </c>
      <c r="G7" s="205" t="s">
        <v>1002</v>
      </c>
    </row>
    <row r="8" spans="1:7" ht="17.25" x14ac:dyDescent="0.25">
      <c r="A8" s="183">
        <f>A7+0.01</f>
        <v>3.01</v>
      </c>
      <c r="B8" s="160" t="s">
        <v>1117</v>
      </c>
      <c r="C8" s="206"/>
      <c r="D8" s="206"/>
      <c r="E8" s="206"/>
      <c r="F8" s="206"/>
      <c r="G8" s="262"/>
    </row>
    <row r="9" spans="1:7" ht="17.25" x14ac:dyDescent="0.25">
      <c r="A9" s="183">
        <f>A8+0.01</f>
        <v>3.0199999999999996</v>
      </c>
      <c r="B9" s="160" t="s">
        <v>946</v>
      </c>
      <c r="C9" s="206"/>
      <c r="D9" s="206"/>
      <c r="E9" s="206"/>
      <c r="F9" s="206"/>
      <c r="G9" s="262"/>
    </row>
    <row r="10" spans="1:7" ht="60" x14ac:dyDescent="0.25">
      <c r="A10" s="182">
        <f>A7+1</f>
        <v>4</v>
      </c>
      <c r="B10" s="155" t="s">
        <v>1140</v>
      </c>
      <c r="C10" s="200"/>
      <c r="D10" s="200"/>
      <c r="E10" s="200"/>
      <c r="F10" s="200"/>
      <c r="G10" s="263"/>
    </row>
    <row r="11" spans="1:7" ht="30" x14ac:dyDescent="0.25">
      <c r="A11" s="182">
        <f>A10+0.01</f>
        <v>4.01</v>
      </c>
      <c r="B11" s="226" t="s">
        <v>1766</v>
      </c>
      <c r="C11" s="200"/>
      <c r="D11" s="200"/>
      <c r="E11" s="200"/>
      <c r="F11" s="200"/>
      <c r="G11" s="263"/>
    </row>
    <row r="12" spans="1:7" ht="17.25" x14ac:dyDescent="0.25">
      <c r="A12" s="182">
        <f>A11+0.01</f>
        <v>4.0199999999999996</v>
      </c>
      <c r="B12" s="226" t="s">
        <v>1118</v>
      </c>
      <c r="C12" s="200"/>
      <c r="D12" s="200"/>
      <c r="E12" s="200"/>
      <c r="F12" s="200"/>
      <c r="G12" s="263"/>
    </row>
    <row r="13" spans="1:7" ht="17.25" x14ac:dyDescent="0.25">
      <c r="A13" s="182">
        <f>A10+1</f>
        <v>5</v>
      </c>
      <c r="B13" s="157" t="s">
        <v>1119</v>
      </c>
      <c r="C13" s="200"/>
      <c r="D13" s="200"/>
      <c r="E13" s="200"/>
      <c r="F13" s="200"/>
      <c r="G13" s="263"/>
    </row>
    <row r="14" spans="1:7" ht="17.25" x14ac:dyDescent="0.25">
      <c r="A14" s="182">
        <f t="shared" ref="A14:A35" si="0">A13+1</f>
        <v>6</v>
      </c>
      <c r="B14" s="155" t="s">
        <v>1120</v>
      </c>
      <c r="C14" s="200"/>
      <c r="D14" s="200"/>
      <c r="E14" s="200"/>
      <c r="F14" s="200"/>
      <c r="G14" s="263"/>
    </row>
    <row r="15" spans="1:7" ht="17.25" x14ac:dyDescent="0.25">
      <c r="A15" s="182">
        <f t="shared" si="0"/>
        <v>7</v>
      </c>
      <c r="B15" s="155" t="s">
        <v>1121</v>
      </c>
      <c r="C15" s="200"/>
      <c r="D15" s="200"/>
      <c r="E15" s="200"/>
      <c r="F15" s="200"/>
      <c r="G15" s="263"/>
    </row>
    <row r="16" spans="1:7" ht="30" x14ac:dyDescent="0.25">
      <c r="A16" s="182">
        <f t="shared" si="0"/>
        <v>8</v>
      </c>
      <c r="B16" s="155" t="s">
        <v>1122</v>
      </c>
      <c r="C16" s="200"/>
      <c r="D16" s="200"/>
      <c r="E16" s="200"/>
      <c r="F16" s="200"/>
      <c r="G16" s="263"/>
    </row>
    <row r="17" spans="1:7" ht="17.25" x14ac:dyDescent="0.25">
      <c r="A17" s="182">
        <f>A16+1</f>
        <v>9</v>
      </c>
      <c r="B17" s="155" t="s">
        <v>1800</v>
      </c>
      <c r="C17" s="200"/>
      <c r="D17" s="200"/>
      <c r="E17" s="200"/>
      <c r="F17" s="200"/>
      <c r="G17" s="263"/>
    </row>
    <row r="18" spans="1:7" ht="30" x14ac:dyDescent="0.25">
      <c r="A18" s="182">
        <f>A17+1</f>
        <v>10</v>
      </c>
      <c r="B18" s="198" t="s">
        <v>1123</v>
      </c>
      <c r="C18" s="200"/>
      <c r="D18" s="200"/>
      <c r="E18" s="200"/>
      <c r="F18" s="200"/>
      <c r="G18" s="263"/>
    </row>
    <row r="19" spans="1:7" ht="17.25" x14ac:dyDescent="0.25">
      <c r="A19" s="182">
        <f t="shared" si="0"/>
        <v>11</v>
      </c>
      <c r="B19" s="198" t="s">
        <v>1124</v>
      </c>
      <c r="C19" s="205" t="s">
        <v>1002</v>
      </c>
      <c r="D19" s="205" t="s">
        <v>1002</v>
      </c>
      <c r="E19" s="205" t="s">
        <v>1002</v>
      </c>
      <c r="F19" s="205"/>
      <c r="G19" s="205"/>
    </row>
    <row r="20" spans="1:7" ht="17.25" x14ac:dyDescent="0.25">
      <c r="A20" s="182">
        <f>A19+0.01</f>
        <v>11.01</v>
      </c>
      <c r="B20" s="227" t="s">
        <v>1137</v>
      </c>
      <c r="C20" s="200"/>
      <c r="D20" s="200"/>
      <c r="E20" s="200"/>
      <c r="F20" s="200"/>
      <c r="G20" s="263"/>
    </row>
    <row r="21" spans="1:7" ht="17.25" x14ac:dyDescent="0.25">
      <c r="A21" s="182">
        <f>A20+0.01</f>
        <v>11.02</v>
      </c>
      <c r="B21" s="227" t="s">
        <v>1138</v>
      </c>
      <c r="C21" s="200"/>
      <c r="D21" s="200"/>
      <c r="E21" s="200"/>
      <c r="F21" s="200"/>
      <c r="G21" s="263"/>
    </row>
    <row r="22" spans="1:7" ht="30" x14ac:dyDescent="0.25">
      <c r="A22" s="182">
        <f>A21+0.01</f>
        <v>11.03</v>
      </c>
      <c r="B22" s="227" t="s">
        <v>1125</v>
      </c>
      <c r="C22" s="200"/>
      <c r="D22" s="200"/>
      <c r="E22" s="200"/>
      <c r="F22" s="200"/>
      <c r="G22" s="263"/>
    </row>
    <row r="23" spans="1:7" ht="17.25" x14ac:dyDescent="0.25">
      <c r="A23" s="182">
        <f>A19+1</f>
        <v>12</v>
      </c>
      <c r="B23" s="198" t="s">
        <v>1126</v>
      </c>
      <c r="C23" s="200"/>
      <c r="D23" s="200"/>
      <c r="E23" s="200"/>
      <c r="F23" s="200"/>
      <c r="G23" s="263"/>
    </row>
    <row r="24" spans="1:7" ht="17.25" x14ac:dyDescent="0.25">
      <c r="A24" s="182">
        <f>A23+1</f>
        <v>13</v>
      </c>
      <c r="B24" s="198" t="s">
        <v>1127</v>
      </c>
      <c r="C24" s="200"/>
      <c r="D24" s="200"/>
      <c r="E24" s="200"/>
      <c r="F24" s="200"/>
      <c r="G24" s="263"/>
    </row>
    <row r="25" spans="1:7" ht="17.25" x14ac:dyDescent="0.25">
      <c r="A25" s="182">
        <f t="shared" si="0"/>
        <v>14</v>
      </c>
      <c r="B25" s="198" t="s">
        <v>1128</v>
      </c>
      <c r="C25" s="200"/>
      <c r="D25" s="200"/>
      <c r="E25" s="200"/>
      <c r="F25" s="200"/>
      <c r="G25" s="263"/>
    </row>
    <row r="26" spans="1:7" ht="17.25" x14ac:dyDescent="0.25">
      <c r="A26" s="182">
        <f t="shared" si="0"/>
        <v>15</v>
      </c>
      <c r="B26" s="198" t="s">
        <v>1129</v>
      </c>
      <c r="C26" s="200"/>
      <c r="D26" s="200"/>
      <c r="E26" s="200"/>
      <c r="F26" s="200"/>
      <c r="G26" s="263"/>
    </row>
    <row r="27" spans="1:7" ht="17.25" x14ac:dyDescent="0.25">
      <c r="A27" s="182">
        <f t="shared" si="0"/>
        <v>16</v>
      </c>
      <c r="B27" s="198" t="s">
        <v>1806</v>
      </c>
      <c r="C27" s="200"/>
      <c r="D27" s="200"/>
      <c r="E27" s="200"/>
      <c r="F27" s="200"/>
      <c r="G27" s="263"/>
    </row>
    <row r="28" spans="1:7" ht="17.25" x14ac:dyDescent="0.25">
      <c r="A28" s="182">
        <f t="shared" si="0"/>
        <v>17</v>
      </c>
      <c r="B28" s="198" t="s">
        <v>1130</v>
      </c>
      <c r="C28" s="200"/>
      <c r="D28" s="200"/>
      <c r="E28" s="200"/>
      <c r="F28" s="200"/>
      <c r="G28" s="263"/>
    </row>
    <row r="29" spans="1:7" ht="17.25" x14ac:dyDescent="0.25">
      <c r="A29" s="182">
        <f t="shared" si="0"/>
        <v>18</v>
      </c>
      <c r="B29" s="198" t="s">
        <v>1131</v>
      </c>
      <c r="C29" s="200"/>
      <c r="D29" s="200"/>
      <c r="E29" s="200"/>
      <c r="F29" s="200"/>
      <c r="G29" s="263"/>
    </row>
    <row r="30" spans="1:7" ht="17.25" x14ac:dyDescent="0.25">
      <c r="A30" s="182">
        <f t="shared" si="0"/>
        <v>19</v>
      </c>
      <c r="B30" s="198" t="s">
        <v>1132</v>
      </c>
      <c r="C30" s="200"/>
      <c r="D30" s="200"/>
      <c r="E30" s="200"/>
      <c r="F30" s="200"/>
      <c r="G30" s="263"/>
    </row>
    <row r="31" spans="1:7" ht="17.25" x14ac:dyDescent="0.25">
      <c r="A31" s="182">
        <f t="shared" si="0"/>
        <v>20</v>
      </c>
      <c r="B31" s="198" t="s">
        <v>1133</v>
      </c>
      <c r="C31" s="200"/>
      <c r="D31" s="200"/>
      <c r="E31" s="200"/>
      <c r="F31" s="200"/>
      <c r="G31" s="263"/>
    </row>
    <row r="32" spans="1:7" ht="17.25" x14ac:dyDescent="0.25">
      <c r="A32" s="182">
        <f t="shared" si="0"/>
        <v>21</v>
      </c>
      <c r="B32" s="198" t="s">
        <v>1134</v>
      </c>
      <c r="C32" s="200"/>
      <c r="D32" s="200"/>
      <c r="E32" s="200"/>
      <c r="F32" s="200"/>
      <c r="G32" s="263"/>
    </row>
    <row r="33" spans="1:7" ht="17.25" x14ac:dyDescent="0.25">
      <c r="A33" s="182">
        <f t="shared" si="0"/>
        <v>22</v>
      </c>
      <c r="B33" s="198" t="s">
        <v>1135</v>
      </c>
      <c r="C33" s="200"/>
      <c r="D33" s="200"/>
      <c r="E33" s="200"/>
      <c r="F33" s="200"/>
      <c r="G33" s="263"/>
    </row>
    <row r="34" spans="1:7" ht="17.25" x14ac:dyDescent="0.25">
      <c r="A34" s="182">
        <f t="shared" si="0"/>
        <v>23</v>
      </c>
      <c r="B34" s="198" t="s">
        <v>1136</v>
      </c>
      <c r="C34" s="200"/>
      <c r="D34" s="200"/>
      <c r="E34" s="200"/>
      <c r="F34" s="200"/>
      <c r="G34" s="263"/>
    </row>
    <row r="35" spans="1:7" ht="30.75" thickBot="1" x14ac:dyDescent="0.3">
      <c r="A35" s="184">
        <f t="shared" si="0"/>
        <v>24</v>
      </c>
      <c r="B35" s="199" t="s">
        <v>1767</v>
      </c>
      <c r="C35" s="207"/>
      <c r="D35" s="207"/>
      <c r="E35" s="207"/>
      <c r="F35" s="207"/>
      <c r="G35" s="264"/>
    </row>
    <row r="36" spans="1:7" s="73" customFormat="1" hidden="1" thickBot="1" x14ac:dyDescent="0.3">
      <c r="A36" s="255">
        <f>A40</f>
        <v>29</v>
      </c>
      <c r="B36" s="254" t="s">
        <v>1773</v>
      </c>
      <c r="C36" s="254">
        <f>COUNTIF(C5:C35,"*x*")</f>
        <v>0</v>
      </c>
      <c r="D36" s="254">
        <f>COUNTIF(D5:D35,"*x*")</f>
        <v>0</v>
      </c>
      <c r="E36" s="254">
        <f>COUNTIF(E5:E35,"*x*")</f>
        <v>0</v>
      </c>
      <c r="F36" s="254">
        <f>COUNTIF(F5:F35,"*x*")</f>
        <v>0</v>
      </c>
      <c r="G36" s="259"/>
    </row>
    <row r="37" spans="1:7" ht="31.5" hidden="1" thickTop="1" x14ac:dyDescent="0.55000000000000004">
      <c r="A37" s="196">
        <f>COUNT(A5:A35)</f>
        <v>31</v>
      </c>
      <c r="B37" s="186" t="s">
        <v>1003</v>
      </c>
      <c r="C37" s="315">
        <f>SUM(C36:F36)+C39</f>
        <v>2</v>
      </c>
      <c r="D37" s="347"/>
      <c r="E37" s="347"/>
      <c r="F37" s="348"/>
    </row>
    <row r="38" spans="1:7" ht="30.75" hidden="1" thickBot="1" x14ac:dyDescent="0.3">
      <c r="A38" s="187" t="s">
        <v>1004</v>
      </c>
      <c r="B38" s="188" t="s">
        <v>1005</v>
      </c>
      <c r="C38" s="349"/>
      <c r="D38" s="350"/>
      <c r="E38" s="350"/>
      <c r="F38" s="351"/>
    </row>
    <row r="39" spans="1:7" ht="18.75" hidden="1" thickTop="1" thickBot="1" x14ac:dyDescent="0.3">
      <c r="A39" s="189"/>
      <c r="B39" s="190" t="s">
        <v>1006</v>
      </c>
      <c r="C39" s="222">
        <f>COUNTIF(C5:C35,"*--*")</f>
        <v>2</v>
      </c>
      <c r="D39" s="222">
        <f>COUNTIF(D5:D35,"*--*")</f>
        <v>2</v>
      </c>
      <c r="E39" s="222">
        <f>COUNTIF(E5:E35,"*--*")</f>
        <v>2</v>
      </c>
      <c r="F39" s="222">
        <f>COUNTIF(F5:F35,"*--*")</f>
        <v>1</v>
      </c>
    </row>
    <row r="40" spans="1:7" ht="31.5" hidden="1" thickTop="1" x14ac:dyDescent="0.55000000000000004">
      <c r="A40" s="197">
        <f>COUNT(A5:A35)-C39</f>
        <v>29</v>
      </c>
      <c r="B40" s="192" t="s">
        <v>1007</v>
      </c>
      <c r="C40" s="352">
        <f>C36</f>
        <v>0</v>
      </c>
      <c r="D40" s="352">
        <f>D36</f>
        <v>0</v>
      </c>
      <c r="E40" s="352">
        <f>E36</f>
        <v>0</v>
      </c>
      <c r="F40" s="352">
        <f>F36</f>
        <v>0</v>
      </c>
    </row>
    <row r="41" spans="1:7" ht="60.75" hidden="1" thickBot="1" x14ac:dyDescent="0.3">
      <c r="A41" s="193" t="s">
        <v>1008</v>
      </c>
      <c r="B41" s="194" t="s">
        <v>1009</v>
      </c>
      <c r="C41" s="353"/>
      <c r="D41" s="353"/>
      <c r="E41" s="353"/>
      <c r="F41" s="353"/>
    </row>
    <row r="42" spans="1:7" ht="18" hidden="1" thickTop="1" x14ac:dyDescent="0.25">
      <c r="A42" s="130"/>
      <c r="B42" s="108"/>
      <c r="C42" s="203"/>
      <c r="D42" s="203"/>
    </row>
    <row r="43" spans="1:7" ht="30.75" hidden="1" thickBot="1" x14ac:dyDescent="0.3">
      <c r="A43" s="130"/>
      <c r="B43" s="195" t="s">
        <v>1010</v>
      </c>
      <c r="C43" s="203"/>
      <c r="D43" s="203"/>
    </row>
    <row r="44" spans="1:7" s="73" customFormat="1" hidden="1" thickTop="1" x14ac:dyDescent="0.25">
      <c r="A44" s="297" t="s">
        <v>1769</v>
      </c>
      <c r="B44" s="298"/>
      <c r="C44" s="298"/>
      <c r="D44" s="298"/>
      <c r="E44" s="298"/>
      <c r="F44" s="299"/>
      <c r="G44" s="259"/>
    </row>
    <row r="45" spans="1:7" s="73" customFormat="1" ht="15.75" hidden="1" x14ac:dyDescent="0.25">
      <c r="A45" s="240"/>
      <c r="B45" s="241" t="s">
        <v>1770</v>
      </c>
      <c r="C45" s="256">
        <f>A36</f>
        <v>29</v>
      </c>
      <c r="D45" s="242"/>
      <c r="E45" s="242"/>
      <c r="F45" s="243"/>
      <c r="G45" s="259"/>
    </row>
    <row r="46" spans="1:7" ht="15" hidden="1" x14ac:dyDescent="0.25">
      <c r="A46" s="244"/>
      <c r="B46" s="245" t="s">
        <v>1771</v>
      </c>
      <c r="C46" s="246">
        <f>SUM(C36:F36)</f>
        <v>0</v>
      </c>
      <c r="D46" s="247"/>
      <c r="E46" s="247"/>
      <c r="F46" s="248"/>
      <c r="G46" s="260"/>
    </row>
    <row r="47" spans="1:7" ht="15.75" hidden="1" thickBot="1" x14ac:dyDescent="0.3">
      <c r="A47" s="249"/>
      <c r="B47" s="250" t="s">
        <v>1772</v>
      </c>
      <c r="C47" s="251">
        <f>C46-C45</f>
        <v>-29</v>
      </c>
      <c r="D47" s="252"/>
      <c r="E47" s="252"/>
      <c r="F47" s="253"/>
      <c r="G47" s="260"/>
    </row>
  </sheetData>
  <sheetProtection algorithmName="SHA-512" hashValue="URM1TXniugUPtu8PcXDwt1OvQlsbMCaOlaPrMK1lDZIXCyH5p9xtWzqunoiJ8hZJ0o8cquBsnz5v1GYEVm+mMQ==" saltValue="fstJHi5ahiC4HU35DTXgUA==" spinCount="100000" sheet="1" objects="1" scenarios="1"/>
  <mergeCells count="9">
    <mergeCell ref="A1:G1"/>
    <mergeCell ref="A2:G2"/>
    <mergeCell ref="A44:F44"/>
    <mergeCell ref="A4:G4"/>
    <mergeCell ref="C37:F38"/>
    <mergeCell ref="C40:C41"/>
    <mergeCell ref="D40:D41"/>
    <mergeCell ref="E40:E41"/>
    <mergeCell ref="F40:F41"/>
  </mergeCells>
  <pageMargins left="0.7" right="0.7" top="0.75" bottom="0.75" header="0.3" footer="0.3"/>
  <pageSetup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3416-08F1-42D7-A366-21560230C58D}">
  <sheetPr codeName="Sheet9"/>
  <dimension ref="A1:J621"/>
  <sheetViews>
    <sheetView zoomScaleNormal="100" workbookViewId="0">
      <pane ySplit="8" topLeftCell="A13" activePane="bottomLeft" state="frozen"/>
      <selection pane="bottomLeft" activeCell="A8" sqref="A8"/>
    </sheetView>
  </sheetViews>
  <sheetFormatPr defaultColWidth="9.140625" defaultRowHeight="15" x14ac:dyDescent="0.25"/>
  <cols>
    <col min="1" max="1" width="20.7109375" style="120" customWidth="1"/>
    <col min="2" max="2" width="57.140625" style="8" customWidth="1"/>
    <col min="3" max="3" width="13.7109375" customWidth="1"/>
    <col min="4" max="5" width="16.85546875" customWidth="1"/>
    <col min="6" max="6" width="67" customWidth="1"/>
  </cols>
  <sheetData>
    <row r="1" spans="1:10" s="1" customFormat="1" x14ac:dyDescent="0.25">
      <c r="A1" s="110"/>
      <c r="B1" s="97"/>
      <c r="C1" s="97"/>
      <c r="D1" s="97"/>
      <c r="E1" s="97"/>
    </row>
    <row r="2" spans="1:10" s="98" customFormat="1" x14ac:dyDescent="0.25">
      <c r="A2" s="111"/>
    </row>
    <row r="3" spans="1:10" s="98" customFormat="1" x14ac:dyDescent="0.25">
      <c r="A3" s="111"/>
      <c r="B3" s="99" t="s">
        <v>726</v>
      </c>
    </row>
    <row r="4" spans="1:10" s="98" customFormat="1" x14ac:dyDescent="0.25">
      <c r="A4" s="111"/>
      <c r="B4" s="99" t="s">
        <v>727</v>
      </c>
    </row>
    <row r="5" spans="1:10" s="98" customFormat="1" x14ac:dyDescent="0.25">
      <c r="A5" s="111"/>
    </row>
    <row r="6" spans="1:10" s="98" customFormat="1" x14ac:dyDescent="0.25">
      <c r="A6" s="111"/>
      <c r="B6" s="100"/>
      <c r="C6" s="101"/>
    </row>
    <row r="7" spans="1:10" s="98" customFormat="1" ht="15.75" thickBot="1" x14ac:dyDescent="0.3">
      <c r="A7" s="112"/>
    </row>
    <row r="8" spans="1:10" s="1" customFormat="1" ht="30" customHeight="1" thickBot="1" x14ac:dyDescent="0.3">
      <c r="A8" s="109" t="s">
        <v>78</v>
      </c>
      <c r="B8" s="94" t="s">
        <v>75</v>
      </c>
      <c r="C8" s="94" t="s">
        <v>725</v>
      </c>
      <c r="D8" s="94" t="s">
        <v>77</v>
      </c>
      <c r="E8" s="94" t="s">
        <v>729</v>
      </c>
      <c r="F8" s="94" t="s">
        <v>0</v>
      </c>
    </row>
    <row r="9" spans="1:10" s="1" customFormat="1" ht="30" customHeight="1" thickBot="1" x14ac:dyDescent="0.3">
      <c r="A9" s="354" t="s">
        <v>68</v>
      </c>
      <c r="B9" s="355"/>
      <c r="C9" s="355"/>
      <c r="D9" s="355"/>
      <c r="E9" s="355"/>
      <c r="F9" s="355"/>
    </row>
    <row r="10" spans="1:10" s="73" customFormat="1" ht="60" x14ac:dyDescent="0.25">
      <c r="A10" s="113">
        <v>1</v>
      </c>
      <c r="B10" s="95" t="s">
        <v>715</v>
      </c>
      <c r="C10" s="96"/>
      <c r="D10" s="96"/>
      <c r="E10" s="96"/>
      <c r="F10" s="96"/>
      <c r="G10" s="104"/>
      <c r="H10" s="104"/>
      <c r="I10" s="104"/>
      <c r="J10" s="104"/>
    </row>
    <row r="11" spans="1:10" ht="30" x14ac:dyDescent="0.3">
      <c r="A11" s="114">
        <v>2</v>
      </c>
      <c r="B11" s="15" t="s">
        <v>724</v>
      </c>
      <c r="C11" s="18"/>
      <c r="D11" s="18"/>
      <c r="E11" s="18"/>
      <c r="F11" s="18"/>
      <c r="G11" s="3"/>
      <c r="H11" s="3"/>
      <c r="I11" s="3"/>
      <c r="J11" s="3"/>
    </row>
    <row r="12" spans="1:10" ht="30" x14ac:dyDescent="0.3">
      <c r="A12" s="113">
        <v>3</v>
      </c>
      <c r="B12" s="15" t="s">
        <v>602</v>
      </c>
      <c r="C12" s="18"/>
      <c r="D12" s="18"/>
      <c r="E12" s="18"/>
      <c r="F12" s="18"/>
      <c r="G12" s="3"/>
      <c r="H12" s="3"/>
      <c r="I12" s="3"/>
      <c r="J12" s="3"/>
    </row>
    <row r="13" spans="1:10" ht="45" x14ac:dyDescent="0.3">
      <c r="A13" s="114">
        <v>4</v>
      </c>
      <c r="B13" s="77" t="s">
        <v>603</v>
      </c>
      <c r="C13" s="75"/>
      <c r="D13" s="75"/>
      <c r="E13" s="75"/>
      <c r="F13" s="18"/>
      <c r="G13" s="3"/>
      <c r="H13" s="3"/>
      <c r="I13" s="3"/>
      <c r="J13" s="3"/>
    </row>
    <row r="14" spans="1:10" ht="75" x14ac:dyDescent="0.3">
      <c r="A14" s="113">
        <v>5</v>
      </c>
      <c r="B14" s="77" t="s">
        <v>716</v>
      </c>
      <c r="C14" s="75"/>
      <c r="D14" s="75"/>
      <c r="E14" s="75"/>
      <c r="F14" s="18"/>
      <c r="G14" s="3"/>
      <c r="H14" s="3"/>
      <c r="I14" s="3"/>
      <c r="J14" s="3"/>
    </row>
    <row r="15" spans="1:10" ht="16.5" x14ac:dyDescent="0.3">
      <c r="A15" s="114">
        <v>6</v>
      </c>
      <c r="B15" s="77" t="s">
        <v>626</v>
      </c>
      <c r="C15" s="75"/>
      <c r="D15" s="75"/>
      <c r="E15" s="75"/>
      <c r="F15" s="18"/>
      <c r="G15" s="3"/>
      <c r="H15" s="3"/>
      <c r="I15" s="3"/>
      <c r="J15" s="3"/>
    </row>
    <row r="16" spans="1:10" ht="30" x14ac:dyDescent="0.3">
      <c r="A16" s="113">
        <v>7</v>
      </c>
      <c r="B16" s="77" t="s">
        <v>604</v>
      </c>
      <c r="C16" s="75"/>
      <c r="D16" s="75"/>
      <c r="E16" s="75"/>
      <c r="F16" s="18"/>
      <c r="G16" s="3"/>
      <c r="H16" s="3"/>
      <c r="I16" s="3"/>
      <c r="J16" s="3"/>
    </row>
    <row r="17" spans="1:10" ht="30" x14ac:dyDescent="0.3">
      <c r="A17" s="114">
        <v>8</v>
      </c>
      <c r="B17" s="77" t="s">
        <v>627</v>
      </c>
      <c r="C17" s="75"/>
      <c r="D17" s="75"/>
      <c r="E17" s="75"/>
      <c r="F17" s="18"/>
      <c r="G17" s="3"/>
      <c r="H17" s="3"/>
      <c r="I17" s="3"/>
      <c r="J17" s="3"/>
    </row>
    <row r="18" spans="1:10" ht="30" x14ac:dyDescent="0.3">
      <c r="A18" s="113">
        <v>9</v>
      </c>
      <c r="B18" s="77" t="s">
        <v>69</v>
      </c>
      <c r="C18" s="75"/>
      <c r="D18" s="75"/>
      <c r="E18" s="75"/>
      <c r="F18" s="18"/>
      <c r="G18" s="3"/>
      <c r="H18" s="3"/>
      <c r="I18" s="3"/>
      <c r="J18" s="3"/>
    </row>
    <row r="19" spans="1:10" ht="30" x14ac:dyDescent="0.3">
      <c r="A19" s="114">
        <v>10</v>
      </c>
      <c r="B19" s="77" t="s">
        <v>717</v>
      </c>
      <c r="C19" s="75"/>
      <c r="D19" s="75"/>
      <c r="E19" s="75"/>
      <c r="F19" s="18"/>
      <c r="G19" s="3"/>
      <c r="H19" s="3"/>
      <c r="I19" s="3"/>
      <c r="J19" s="3"/>
    </row>
    <row r="20" spans="1:10" ht="30" x14ac:dyDescent="0.3">
      <c r="A20" s="113">
        <v>11</v>
      </c>
      <c r="B20" s="15" t="s">
        <v>605</v>
      </c>
      <c r="C20" s="18"/>
      <c r="D20" s="18"/>
      <c r="E20" s="18"/>
      <c r="F20" s="18"/>
      <c r="G20" s="3"/>
      <c r="H20" s="3"/>
      <c r="I20" s="3"/>
      <c r="J20" s="3"/>
    </row>
    <row r="21" spans="1:10" ht="30" x14ac:dyDescent="0.3">
      <c r="A21" s="114">
        <v>12</v>
      </c>
      <c r="B21" s="15" t="s">
        <v>606</v>
      </c>
      <c r="C21" s="18"/>
      <c r="D21" s="18"/>
      <c r="E21" s="18"/>
      <c r="F21" s="18"/>
      <c r="G21" s="3"/>
      <c r="H21" s="3"/>
      <c r="I21" s="3"/>
      <c r="J21" s="3"/>
    </row>
    <row r="22" spans="1:10" ht="45" x14ac:dyDescent="0.3">
      <c r="A22" s="113">
        <v>13</v>
      </c>
      <c r="B22" s="15" t="s">
        <v>629</v>
      </c>
      <c r="C22" s="75"/>
      <c r="D22" s="75"/>
      <c r="E22" s="75"/>
      <c r="F22" s="18"/>
      <c r="G22" s="3"/>
      <c r="H22" s="3"/>
      <c r="I22" s="3"/>
      <c r="J22" s="3"/>
    </row>
    <row r="23" spans="1:10" ht="30" x14ac:dyDescent="0.3">
      <c r="A23" s="114">
        <v>14</v>
      </c>
      <c r="B23" s="15" t="s">
        <v>607</v>
      </c>
      <c r="C23" s="75"/>
      <c r="D23" s="75"/>
      <c r="E23" s="75"/>
      <c r="F23" s="18"/>
      <c r="G23" s="3"/>
      <c r="H23" s="3"/>
      <c r="I23" s="3"/>
      <c r="J23" s="3"/>
    </row>
    <row r="24" spans="1:10" ht="45" x14ac:dyDescent="0.3">
      <c r="A24" s="113">
        <v>15</v>
      </c>
      <c r="B24" s="77" t="s">
        <v>630</v>
      </c>
      <c r="C24" s="75"/>
      <c r="D24" s="75"/>
      <c r="E24" s="75"/>
      <c r="F24" s="18"/>
      <c r="G24" s="3"/>
      <c r="H24" s="3"/>
      <c r="I24" s="3"/>
      <c r="J24" s="3"/>
    </row>
    <row r="25" spans="1:10" ht="30" x14ac:dyDescent="0.3">
      <c r="A25" s="114">
        <v>16</v>
      </c>
      <c r="B25" s="77" t="s">
        <v>631</v>
      </c>
      <c r="C25" s="75"/>
      <c r="D25" s="75"/>
      <c r="E25" s="75"/>
      <c r="F25" s="18"/>
      <c r="G25" s="3"/>
      <c r="H25" s="3"/>
      <c r="I25" s="3"/>
      <c r="J25" s="3"/>
    </row>
    <row r="26" spans="1:10" ht="45.75" thickBot="1" x14ac:dyDescent="0.35">
      <c r="A26" s="113">
        <v>17</v>
      </c>
      <c r="B26" s="78" t="s">
        <v>718</v>
      </c>
      <c r="C26" s="79"/>
      <c r="D26" s="79"/>
      <c r="E26" s="79"/>
      <c r="F26" s="19"/>
      <c r="G26" s="3"/>
      <c r="H26" s="3"/>
      <c r="I26" s="3"/>
      <c r="J26" s="3"/>
    </row>
    <row r="27" spans="1:10" s="103" customFormat="1" ht="30" customHeight="1" thickBot="1" x14ac:dyDescent="0.35">
      <c r="A27" s="359" t="s">
        <v>70</v>
      </c>
      <c r="B27" s="360"/>
      <c r="C27" s="360"/>
      <c r="D27" s="360"/>
      <c r="E27" s="360"/>
      <c r="F27" s="361"/>
      <c r="G27" s="102"/>
      <c r="H27" s="102"/>
      <c r="I27" s="102"/>
      <c r="J27" s="102"/>
    </row>
    <row r="28" spans="1:10" ht="45.75" thickBot="1" x14ac:dyDescent="0.35">
      <c r="A28" s="115">
        <v>18</v>
      </c>
      <c r="B28" s="81" t="s">
        <v>632</v>
      </c>
      <c r="C28" s="82"/>
      <c r="D28" s="82"/>
      <c r="E28" s="82"/>
      <c r="F28" s="80"/>
      <c r="G28" s="3"/>
      <c r="H28" s="3"/>
      <c r="I28" s="3"/>
      <c r="J28" s="3"/>
    </row>
    <row r="29" spans="1:10" s="103" customFormat="1" ht="30" customHeight="1" thickBot="1" x14ac:dyDescent="0.35">
      <c r="A29" s="362" t="s">
        <v>71</v>
      </c>
      <c r="B29" s="363"/>
      <c r="C29" s="363"/>
      <c r="D29" s="363"/>
      <c r="E29" s="364"/>
      <c r="F29" s="365"/>
      <c r="G29" s="102"/>
      <c r="H29" s="102"/>
      <c r="I29" s="102"/>
      <c r="J29" s="102"/>
    </row>
    <row r="30" spans="1:10" ht="45" x14ac:dyDescent="0.3">
      <c r="A30" s="113">
        <v>19</v>
      </c>
      <c r="B30" s="83" t="s">
        <v>633</v>
      </c>
      <c r="C30" s="84"/>
      <c r="D30" s="84"/>
      <c r="E30" s="84"/>
      <c r="F30" s="20"/>
      <c r="G30" s="3"/>
      <c r="H30" s="3"/>
      <c r="I30" s="3"/>
      <c r="J30" s="3"/>
    </row>
    <row r="31" spans="1:10" ht="30.75" thickBot="1" x14ac:dyDescent="0.35">
      <c r="A31" s="116">
        <v>20</v>
      </c>
      <c r="B31" s="78" t="s">
        <v>634</v>
      </c>
      <c r="C31" s="79"/>
      <c r="D31" s="79"/>
      <c r="E31" s="79"/>
      <c r="F31" s="19"/>
      <c r="G31" s="3"/>
      <c r="H31" s="3"/>
      <c r="I31" s="3"/>
      <c r="J31" s="3"/>
    </row>
    <row r="32" spans="1:10" s="103" customFormat="1" ht="30" customHeight="1" thickBot="1" x14ac:dyDescent="0.35">
      <c r="A32" s="359" t="s">
        <v>72</v>
      </c>
      <c r="B32" s="360"/>
      <c r="C32" s="360"/>
      <c r="D32" s="360"/>
      <c r="E32" s="360"/>
      <c r="F32" s="361"/>
      <c r="G32" s="102"/>
      <c r="H32" s="102"/>
      <c r="I32" s="102"/>
      <c r="J32" s="102"/>
    </row>
    <row r="33" spans="1:10" ht="30.75" thickBot="1" x14ac:dyDescent="0.35">
      <c r="A33" s="115">
        <v>21</v>
      </c>
      <c r="B33" s="85" t="s">
        <v>635</v>
      </c>
      <c r="C33" s="80"/>
      <c r="D33" s="80"/>
      <c r="E33" s="80"/>
      <c r="F33" s="80"/>
      <c r="G33" s="3"/>
      <c r="H33" s="3"/>
      <c r="I33" s="3"/>
      <c r="J33" s="3"/>
    </row>
    <row r="34" spans="1:10" s="103" customFormat="1" ht="30" customHeight="1" thickBot="1" x14ac:dyDescent="0.35">
      <c r="A34" s="362" t="s">
        <v>73</v>
      </c>
      <c r="B34" s="363"/>
      <c r="C34" s="363"/>
      <c r="D34" s="363"/>
      <c r="E34" s="364"/>
      <c r="F34" s="365"/>
      <c r="G34" s="102"/>
      <c r="H34" s="102"/>
      <c r="I34" s="102"/>
      <c r="J34" s="102"/>
    </row>
    <row r="35" spans="1:10" ht="30" x14ac:dyDescent="0.3">
      <c r="A35" s="113">
        <v>22</v>
      </c>
      <c r="B35" s="17" t="s">
        <v>636</v>
      </c>
      <c r="C35" s="20"/>
      <c r="D35" s="20"/>
      <c r="E35" s="20"/>
      <c r="F35" s="20"/>
      <c r="G35" s="3"/>
      <c r="H35" s="3"/>
      <c r="I35" s="3"/>
      <c r="J35" s="3"/>
    </row>
    <row r="36" spans="1:10" ht="30" x14ac:dyDescent="0.3">
      <c r="A36" s="114">
        <v>23</v>
      </c>
      <c r="B36" s="15" t="s">
        <v>637</v>
      </c>
      <c r="C36" s="18"/>
      <c r="D36" s="18"/>
      <c r="E36" s="18"/>
      <c r="F36" s="18"/>
      <c r="G36" s="3"/>
      <c r="H36" s="3"/>
      <c r="I36" s="3"/>
      <c r="J36" s="3"/>
    </row>
    <row r="37" spans="1:10" ht="30" x14ac:dyDescent="0.3">
      <c r="A37" s="113">
        <v>24</v>
      </c>
      <c r="B37" s="15" t="s">
        <v>638</v>
      </c>
      <c r="C37" s="18"/>
      <c r="D37" s="18"/>
      <c r="E37" s="18"/>
      <c r="F37" s="18"/>
      <c r="G37" s="3"/>
      <c r="H37" s="3"/>
      <c r="I37" s="3"/>
      <c r="J37" s="3"/>
    </row>
    <row r="38" spans="1:10" ht="30" x14ac:dyDescent="0.3">
      <c r="A38" s="114">
        <v>25</v>
      </c>
      <c r="B38" s="15" t="s">
        <v>719</v>
      </c>
      <c r="C38" s="18"/>
      <c r="D38" s="18"/>
      <c r="E38" s="18"/>
      <c r="F38" s="18"/>
      <c r="G38" s="3"/>
      <c r="H38" s="3"/>
      <c r="I38" s="3"/>
      <c r="J38" s="3"/>
    </row>
    <row r="39" spans="1:10" ht="30.75" thickBot="1" x14ac:dyDescent="0.35">
      <c r="A39" s="113">
        <v>26</v>
      </c>
      <c r="B39" s="21" t="s">
        <v>639</v>
      </c>
      <c r="C39" s="19"/>
      <c r="D39" s="19"/>
      <c r="E39" s="19"/>
      <c r="F39" s="19"/>
      <c r="G39" s="3"/>
      <c r="H39" s="3"/>
      <c r="I39" s="3"/>
      <c r="J39" s="3"/>
    </row>
    <row r="40" spans="1:10" s="103" customFormat="1" ht="30" customHeight="1" thickBot="1" x14ac:dyDescent="0.35">
      <c r="A40" s="359" t="s">
        <v>74</v>
      </c>
      <c r="B40" s="360"/>
      <c r="C40" s="360"/>
      <c r="D40" s="360"/>
      <c r="E40" s="360"/>
      <c r="F40" s="361"/>
      <c r="G40" s="102"/>
      <c r="H40" s="102"/>
      <c r="I40" s="102"/>
      <c r="J40" s="102"/>
    </row>
    <row r="41" spans="1:10" ht="30" x14ac:dyDescent="0.3">
      <c r="A41" s="113">
        <v>27</v>
      </c>
      <c r="B41" s="14" t="s">
        <v>640</v>
      </c>
      <c r="C41" s="87"/>
      <c r="D41" s="20"/>
      <c r="E41" s="20"/>
      <c r="F41" s="20"/>
      <c r="G41" s="3"/>
      <c r="H41" s="3"/>
      <c r="I41" s="3"/>
      <c r="J41" s="3"/>
    </row>
    <row r="42" spans="1:10" ht="30" x14ac:dyDescent="0.3">
      <c r="A42" s="114">
        <v>28</v>
      </c>
      <c r="B42" s="16" t="s">
        <v>641</v>
      </c>
      <c r="C42" s="88"/>
      <c r="D42" s="18"/>
      <c r="E42" s="18"/>
      <c r="F42" s="18"/>
      <c r="G42" s="3"/>
      <c r="H42" s="3"/>
      <c r="I42" s="3"/>
      <c r="J42" s="3"/>
    </row>
    <row r="43" spans="1:10" ht="45" x14ac:dyDescent="0.3">
      <c r="A43" s="113">
        <v>29</v>
      </c>
      <c r="B43" s="77" t="s">
        <v>642</v>
      </c>
      <c r="C43" s="74"/>
      <c r="D43" s="6"/>
      <c r="E43" s="6"/>
      <c r="F43" s="7"/>
      <c r="G43" s="3"/>
      <c r="H43" s="3"/>
      <c r="I43" s="3"/>
      <c r="J43" s="3"/>
    </row>
    <row r="44" spans="1:10" ht="30" x14ac:dyDescent="0.3">
      <c r="A44" s="114">
        <v>30</v>
      </c>
      <c r="B44" s="77" t="s">
        <v>643</v>
      </c>
      <c r="C44" s="74"/>
      <c r="D44" s="6"/>
      <c r="E44" s="6"/>
      <c r="F44" s="7"/>
      <c r="G44" s="3"/>
      <c r="H44" s="3"/>
      <c r="I44" s="3"/>
      <c r="J44" s="3"/>
    </row>
    <row r="45" spans="1:10" ht="30" x14ac:dyDescent="0.3">
      <c r="A45" s="113">
        <v>31</v>
      </c>
      <c r="B45" s="77" t="s">
        <v>644</v>
      </c>
      <c r="C45" s="74"/>
      <c r="D45" s="6"/>
      <c r="E45" s="6"/>
      <c r="F45" s="7"/>
      <c r="G45" s="3"/>
      <c r="H45" s="3"/>
      <c r="I45" s="3"/>
      <c r="J45" s="3"/>
    </row>
    <row r="46" spans="1:10" ht="45" x14ac:dyDescent="0.3">
      <c r="A46" s="114">
        <v>32</v>
      </c>
      <c r="B46" s="77" t="s">
        <v>608</v>
      </c>
      <c r="C46" s="74"/>
      <c r="D46" s="6"/>
      <c r="E46" s="6"/>
      <c r="F46" s="7"/>
      <c r="G46" s="3"/>
      <c r="H46" s="3"/>
      <c r="I46" s="3"/>
      <c r="J46" s="3"/>
    </row>
    <row r="47" spans="1:10" ht="30" x14ac:dyDescent="0.3">
      <c r="A47" s="113">
        <v>33</v>
      </c>
      <c r="B47" s="77" t="s">
        <v>645</v>
      </c>
      <c r="C47" s="74"/>
      <c r="D47" s="6"/>
      <c r="E47" s="6"/>
      <c r="F47" s="7"/>
      <c r="G47" s="3"/>
      <c r="H47" s="3"/>
      <c r="I47" s="3"/>
      <c r="J47" s="3"/>
    </row>
    <row r="48" spans="1:10" ht="30" x14ac:dyDescent="0.3">
      <c r="A48" s="114">
        <v>34</v>
      </c>
      <c r="B48" s="77" t="s">
        <v>646</v>
      </c>
      <c r="C48" s="74"/>
      <c r="D48" s="6"/>
      <c r="E48" s="6"/>
      <c r="F48" s="7"/>
      <c r="G48" s="3"/>
      <c r="H48" s="3"/>
      <c r="I48" s="3"/>
      <c r="J48" s="3"/>
    </row>
    <row r="49" spans="1:10" ht="30" x14ac:dyDescent="0.3">
      <c r="A49" s="113">
        <v>35</v>
      </c>
      <c r="B49" s="77" t="s">
        <v>647</v>
      </c>
      <c r="C49" s="74"/>
      <c r="D49" s="6"/>
      <c r="E49" s="6"/>
      <c r="F49" s="7"/>
      <c r="G49" s="3"/>
      <c r="H49" s="3"/>
      <c r="I49" s="3"/>
      <c r="J49" s="3"/>
    </row>
    <row r="50" spans="1:10" ht="45" x14ac:dyDescent="0.3">
      <c r="A50" s="114">
        <v>36</v>
      </c>
      <c r="B50" s="77" t="s">
        <v>648</v>
      </c>
      <c r="C50" s="74"/>
      <c r="D50" s="6"/>
      <c r="E50" s="6"/>
      <c r="F50" s="7"/>
      <c r="G50" s="3"/>
      <c r="H50" s="3"/>
      <c r="I50" s="3"/>
      <c r="J50" s="3"/>
    </row>
    <row r="51" spans="1:10" ht="45" x14ac:dyDescent="0.3">
      <c r="A51" s="113">
        <v>37</v>
      </c>
      <c r="B51" s="77" t="s">
        <v>649</v>
      </c>
      <c r="C51" s="74"/>
      <c r="D51" s="6"/>
      <c r="E51" s="6"/>
      <c r="F51" s="7"/>
      <c r="G51" s="3"/>
      <c r="H51" s="3"/>
      <c r="I51" s="3"/>
      <c r="J51" s="3"/>
    </row>
    <row r="52" spans="1:10" ht="45" x14ac:dyDescent="0.3">
      <c r="A52" s="114">
        <v>38</v>
      </c>
      <c r="B52" s="77" t="s">
        <v>650</v>
      </c>
      <c r="C52" s="74"/>
      <c r="D52" s="6"/>
      <c r="E52" s="6"/>
      <c r="F52" s="7"/>
      <c r="G52" s="3"/>
      <c r="H52" s="3"/>
      <c r="I52" s="3"/>
      <c r="J52" s="3"/>
    </row>
    <row r="53" spans="1:10" ht="30" x14ac:dyDescent="0.3">
      <c r="A53" s="113">
        <v>39</v>
      </c>
      <c r="B53" s="77" t="s">
        <v>651</v>
      </c>
      <c r="C53" s="74"/>
      <c r="D53" s="6"/>
      <c r="E53" s="6"/>
      <c r="F53" s="7"/>
      <c r="G53" s="3"/>
      <c r="H53" s="3"/>
      <c r="I53" s="3"/>
      <c r="J53" s="3"/>
    </row>
    <row r="54" spans="1:10" ht="30" x14ac:dyDescent="0.3">
      <c r="A54" s="114">
        <v>40</v>
      </c>
      <c r="B54" s="77" t="s">
        <v>652</v>
      </c>
      <c r="C54" s="74"/>
      <c r="D54" s="6"/>
      <c r="E54" s="6"/>
      <c r="F54" s="7"/>
      <c r="G54" s="3"/>
      <c r="H54" s="3"/>
      <c r="I54" s="3"/>
      <c r="J54" s="3"/>
    </row>
    <row r="55" spans="1:10" ht="30" x14ac:dyDescent="0.3">
      <c r="A55" s="113">
        <v>41</v>
      </c>
      <c r="B55" s="77" t="s">
        <v>720</v>
      </c>
      <c r="C55" s="74"/>
      <c r="D55" s="6"/>
      <c r="E55" s="6"/>
      <c r="F55" s="7"/>
      <c r="G55" s="3"/>
      <c r="H55" s="3"/>
      <c r="I55" s="3"/>
      <c r="J55" s="3"/>
    </row>
    <row r="56" spans="1:10" ht="30" x14ac:dyDescent="0.3">
      <c r="A56" s="114">
        <v>42</v>
      </c>
      <c r="B56" s="77" t="s">
        <v>653</v>
      </c>
      <c r="C56" s="88"/>
      <c r="D56" s="18"/>
      <c r="E56" s="18"/>
      <c r="F56" s="18"/>
      <c r="G56" s="3"/>
      <c r="H56" s="3"/>
      <c r="I56" s="3"/>
      <c r="J56" s="3"/>
    </row>
    <row r="57" spans="1:10" ht="30" x14ac:dyDescent="0.3">
      <c r="A57" s="113">
        <v>43</v>
      </c>
      <c r="B57" s="77" t="s">
        <v>654</v>
      </c>
      <c r="C57" s="88"/>
      <c r="D57" s="18"/>
      <c r="E57" s="18"/>
      <c r="F57" s="18"/>
      <c r="G57" s="3"/>
      <c r="H57" s="3"/>
      <c r="I57" s="3"/>
      <c r="J57" s="3"/>
    </row>
    <row r="58" spans="1:10" ht="45" x14ac:dyDescent="0.3">
      <c r="A58" s="114">
        <v>44</v>
      </c>
      <c r="B58" s="77" t="s">
        <v>609</v>
      </c>
      <c r="C58" s="88"/>
      <c r="D58" s="18"/>
      <c r="E58" s="18"/>
      <c r="F58" s="18"/>
      <c r="G58" s="3"/>
      <c r="H58" s="3"/>
      <c r="I58" s="3"/>
      <c r="J58" s="3"/>
    </row>
    <row r="59" spans="1:10" ht="45" x14ac:dyDescent="0.3">
      <c r="A59" s="113">
        <v>45</v>
      </c>
      <c r="B59" s="77" t="s">
        <v>610</v>
      </c>
      <c r="C59" s="88"/>
      <c r="D59" s="18"/>
      <c r="E59" s="18"/>
      <c r="F59" s="18"/>
      <c r="G59" s="3"/>
      <c r="H59" s="3"/>
      <c r="I59" s="3"/>
      <c r="J59" s="3"/>
    </row>
    <row r="60" spans="1:10" ht="30" x14ac:dyDescent="0.3">
      <c r="A60" s="114">
        <v>46</v>
      </c>
      <c r="B60" s="77" t="s">
        <v>611</v>
      </c>
      <c r="C60" s="88"/>
      <c r="D60" s="18"/>
      <c r="E60" s="18"/>
      <c r="F60" s="18"/>
      <c r="G60" s="3"/>
      <c r="H60" s="3"/>
      <c r="I60" s="3"/>
      <c r="J60" s="3"/>
    </row>
    <row r="61" spans="1:10" ht="45" x14ac:dyDescent="0.3">
      <c r="A61" s="113">
        <v>47</v>
      </c>
      <c r="B61" s="77" t="s">
        <v>612</v>
      </c>
      <c r="C61" s="88"/>
      <c r="D61" s="18"/>
      <c r="E61" s="18"/>
      <c r="F61" s="18"/>
      <c r="G61" s="3"/>
      <c r="H61" s="3"/>
      <c r="I61" s="3"/>
      <c r="J61" s="3"/>
    </row>
    <row r="62" spans="1:10" ht="45" x14ac:dyDescent="0.3">
      <c r="A62" s="114">
        <v>48</v>
      </c>
      <c r="B62" s="77" t="s">
        <v>609</v>
      </c>
      <c r="C62" s="88"/>
      <c r="D62" s="18"/>
      <c r="E62" s="18"/>
      <c r="F62" s="18"/>
      <c r="G62" s="3"/>
      <c r="H62" s="3"/>
      <c r="I62" s="3"/>
      <c r="J62" s="3"/>
    </row>
    <row r="63" spans="1:10" ht="45" x14ac:dyDescent="0.3">
      <c r="A63" s="113">
        <v>49</v>
      </c>
      <c r="B63" s="77" t="s">
        <v>610</v>
      </c>
      <c r="C63" s="88"/>
      <c r="D63" s="18"/>
      <c r="E63" s="18"/>
      <c r="F63" s="18"/>
      <c r="G63" s="3"/>
      <c r="H63" s="3"/>
      <c r="I63" s="3"/>
      <c r="J63" s="3"/>
    </row>
    <row r="64" spans="1:10" ht="30" x14ac:dyDescent="0.3">
      <c r="A64" s="114">
        <v>50</v>
      </c>
      <c r="B64" s="77" t="s">
        <v>611</v>
      </c>
      <c r="C64" s="88"/>
      <c r="D64" s="18"/>
      <c r="E64" s="18"/>
      <c r="F64" s="18"/>
      <c r="G64" s="3"/>
      <c r="H64" s="3"/>
      <c r="I64" s="3"/>
      <c r="J64" s="3"/>
    </row>
    <row r="65" spans="1:10" ht="45" x14ac:dyDescent="0.3">
      <c r="A65" s="113">
        <v>51</v>
      </c>
      <c r="B65" s="77" t="s">
        <v>612</v>
      </c>
      <c r="C65" s="88"/>
      <c r="D65" s="18"/>
      <c r="E65" s="18"/>
      <c r="F65" s="18"/>
      <c r="G65" s="3"/>
      <c r="H65" s="3"/>
      <c r="I65" s="3"/>
      <c r="J65" s="3"/>
    </row>
    <row r="66" spans="1:10" ht="30" x14ac:dyDescent="0.3">
      <c r="A66" s="114">
        <v>52</v>
      </c>
      <c r="B66" s="77" t="s">
        <v>615</v>
      </c>
      <c r="C66" s="88"/>
      <c r="D66" s="18"/>
      <c r="E66" s="18"/>
      <c r="F66" s="18"/>
      <c r="G66" s="3"/>
      <c r="H66" s="3"/>
      <c r="I66" s="3"/>
      <c r="J66" s="3"/>
    </row>
    <row r="67" spans="1:10" ht="30" x14ac:dyDescent="0.3">
      <c r="A67" s="113">
        <v>53</v>
      </c>
      <c r="B67" s="77" t="s">
        <v>656</v>
      </c>
      <c r="C67" s="88"/>
      <c r="D67" s="18"/>
      <c r="E67" s="18"/>
      <c r="F67" s="18"/>
      <c r="G67" s="3"/>
      <c r="H67" s="3"/>
      <c r="I67" s="3"/>
      <c r="J67" s="3"/>
    </row>
    <row r="68" spans="1:10" ht="30" x14ac:dyDescent="0.3">
      <c r="A68" s="114">
        <v>54</v>
      </c>
      <c r="B68" s="77" t="s">
        <v>657</v>
      </c>
      <c r="C68" s="88"/>
      <c r="D68" s="18"/>
      <c r="E68" s="18"/>
      <c r="F68" s="18"/>
      <c r="G68" s="3"/>
      <c r="H68" s="3"/>
      <c r="I68" s="3"/>
      <c r="J68" s="3"/>
    </row>
    <row r="69" spans="1:10" ht="30" x14ac:dyDescent="0.3">
      <c r="A69" s="113">
        <v>55</v>
      </c>
      <c r="B69" s="77" t="s">
        <v>616</v>
      </c>
      <c r="C69" s="88"/>
      <c r="D69" s="18"/>
      <c r="E69" s="18"/>
      <c r="F69" s="18"/>
      <c r="G69" s="3"/>
      <c r="H69" s="3"/>
      <c r="I69" s="3"/>
      <c r="J69" s="3"/>
    </row>
    <row r="70" spans="1:10" ht="30" x14ac:dyDescent="0.3">
      <c r="A70" s="114">
        <v>56</v>
      </c>
      <c r="B70" s="77" t="s">
        <v>617</v>
      </c>
      <c r="C70" s="88"/>
      <c r="D70" s="18"/>
      <c r="E70" s="18"/>
      <c r="F70" s="18"/>
      <c r="G70" s="3"/>
      <c r="H70" s="3"/>
      <c r="I70" s="3"/>
      <c r="J70" s="3"/>
    </row>
    <row r="71" spans="1:10" ht="30" x14ac:dyDescent="0.3">
      <c r="A71" s="113">
        <v>57</v>
      </c>
      <c r="B71" s="76" t="s">
        <v>620</v>
      </c>
      <c r="C71" s="16"/>
      <c r="D71" s="75"/>
      <c r="E71" s="75"/>
      <c r="F71" s="18"/>
      <c r="G71" s="3"/>
      <c r="H71" s="3"/>
      <c r="I71" s="3"/>
      <c r="J71" s="3"/>
    </row>
    <row r="72" spans="1:10" ht="60" x14ac:dyDescent="0.3">
      <c r="A72" s="114">
        <v>58</v>
      </c>
      <c r="B72" s="76" t="s">
        <v>665</v>
      </c>
      <c r="C72" s="16"/>
      <c r="D72" s="75"/>
      <c r="E72" s="75"/>
      <c r="F72" s="18"/>
      <c r="G72" s="3"/>
      <c r="H72" s="3"/>
      <c r="I72" s="3"/>
      <c r="J72" s="3"/>
    </row>
    <row r="73" spans="1:10" ht="30" x14ac:dyDescent="0.3">
      <c r="A73" s="113">
        <v>59</v>
      </c>
      <c r="B73" s="77" t="s">
        <v>666</v>
      </c>
      <c r="C73" s="16"/>
      <c r="D73" s="75"/>
      <c r="E73" s="75"/>
      <c r="F73" s="18"/>
      <c r="G73" s="3"/>
      <c r="H73" s="3"/>
      <c r="I73" s="3"/>
      <c r="J73" s="3"/>
    </row>
    <row r="74" spans="1:10" ht="30" x14ac:dyDescent="0.3">
      <c r="A74" s="114">
        <v>60</v>
      </c>
      <c r="B74" s="77" t="s">
        <v>667</v>
      </c>
      <c r="C74" s="16"/>
      <c r="D74" s="75"/>
      <c r="E74" s="75"/>
      <c r="F74" s="18"/>
      <c r="G74" s="3"/>
      <c r="H74" s="3"/>
      <c r="I74" s="3"/>
      <c r="J74" s="3"/>
    </row>
    <row r="75" spans="1:10" ht="45" x14ac:dyDescent="0.3">
      <c r="A75" s="113">
        <v>61</v>
      </c>
      <c r="B75" s="76" t="s">
        <v>721</v>
      </c>
      <c r="C75" s="16"/>
      <c r="D75" s="75"/>
      <c r="E75" s="75"/>
      <c r="F75" s="18"/>
      <c r="G75" s="3"/>
      <c r="H75" s="3"/>
      <c r="I75" s="3"/>
      <c r="J75" s="3"/>
    </row>
    <row r="76" spans="1:10" ht="45" x14ac:dyDescent="0.3">
      <c r="A76" s="114">
        <v>62</v>
      </c>
      <c r="B76" s="76" t="s">
        <v>668</v>
      </c>
      <c r="C76" s="16"/>
      <c r="D76" s="75"/>
      <c r="E76" s="75"/>
      <c r="F76" s="18"/>
      <c r="G76" s="3"/>
      <c r="H76" s="3"/>
      <c r="I76" s="3"/>
      <c r="J76" s="3"/>
    </row>
    <row r="77" spans="1:10" ht="30" x14ac:dyDescent="0.3">
      <c r="A77" s="113">
        <v>63</v>
      </c>
      <c r="B77" s="77" t="s">
        <v>669</v>
      </c>
      <c r="C77" s="16"/>
      <c r="D77" s="75"/>
      <c r="E77" s="75"/>
      <c r="F77" s="18"/>
      <c r="G77" s="3"/>
      <c r="H77" s="3"/>
      <c r="I77" s="3"/>
      <c r="J77" s="3"/>
    </row>
    <row r="78" spans="1:10" ht="45" x14ac:dyDescent="0.3">
      <c r="A78" s="114">
        <v>64</v>
      </c>
      <c r="B78" s="77" t="s">
        <v>670</v>
      </c>
      <c r="C78" s="16"/>
      <c r="D78" s="75"/>
      <c r="E78" s="75"/>
      <c r="F78" s="18"/>
      <c r="G78" s="3"/>
      <c r="H78" s="3"/>
      <c r="I78" s="3"/>
      <c r="J78" s="3"/>
    </row>
    <row r="79" spans="1:10" ht="45" x14ac:dyDescent="0.3">
      <c r="A79" s="113">
        <v>65</v>
      </c>
      <c r="B79" s="77" t="s">
        <v>671</v>
      </c>
      <c r="C79" s="16"/>
      <c r="D79" s="75"/>
      <c r="E79" s="75"/>
      <c r="F79" s="18"/>
      <c r="G79" s="3"/>
      <c r="H79" s="3"/>
      <c r="I79" s="3"/>
      <c r="J79" s="3"/>
    </row>
    <row r="80" spans="1:10" ht="45" x14ac:dyDescent="0.3">
      <c r="A80" s="114">
        <v>66</v>
      </c>
      <c r="B80" s="77" t="s">
        <v>672</v>
      </c>
      <c r="C80" s="16"/>
      <c r="D80" s="75"/>
      <c r="E80" s="75"/>
      <c r="F80" s="18"/>
      <c r="G80" s="3"/>
      <c r="H80" s="3"/>
      <c r="I80" s="3"/>
      <c r="J80" s="3"/>
    </row>
    <row r="81" spans="1:10" ht="45" x14ac:dyDescent="0.3">
      <c r="A81" s="113">
        <v>67</v>
      </c>
      <c r="B81" s="77" t="s">
        <v>622</v>
      </c>
      <c r="C81" s="16"/>
      <c r="D81" s="75"/>
      <c r="E81" s="75"/>
      <c r="F81" s="18"/>
      <c r="G81" s="3"/>
      <c r="H81" s="3"/>
      <c r="I81" s="3"/>
      <c r="J81" s="3"/>
    </row>
    <row r="82" spans="1:10" ht="30" x14ac:dyDescent="0.3">
      <c r="A82" s="114">
        <v>68</v>
      </c>
      <c r="B82" s="77" t="s">
        <v>623</v>
      </c>
      <c r="C82" s="16"/>
      <c r="D82" s="75"/>
      <c r="E82" s="75"/>
      <c r="F82" s="18"/>
      <c r="G82" s="3"/>
      <c r="H82" s="3"/>
      <c r="I82" s="3"/>
      <c r="J82" s="3"/>
    </row>
    <row r="83" spans="1:10" ht="30" x14ac:dyDescent="0.3">
      <c r="A83" s="113">
        <v>69</v>
      </c>
      <c r="B83" s="77" t="s">
        <v>624</v>
      </c>
      <c r="C83" s="16"/>
      <c r="D83" s="75"/>
      <c r="E83" s="75"/>
      <c r="F83" s="18"/>
      <c r="G83" s="3"/>
      <c r="H83" s="3"/>
      <c r="I83" s="3"/>
      <c r="J83" s="3"/>
    </row>
    <row r="84" spans="1:10" ht="45" x14ac:dyDescent="0.3">
      <c r="A84" s="114">
        <v>70</v>
      </c>
      <c r="B84" s="77" t="s">
        <v>674</v>
      </c>
      <c r="C84" s="16"/>
      <c r="D84" s="75"/>
      <c r="E84" s="75"/>
      <c r="F84" s="18"/>
      <c r="G84" s="3"/>
      <c r="H84" s="3"/>
      <c r="I84" s="3"/>
      <c r="J84" s="3"/>
    </row>
    <row r="85" spans="1:10" ht="45" x14ac:dyDescent="0.3">
      <c r="A85" s="113">
        <v>71</v>
      </c>
      <c r="B85" s="89" t="s">
        <v>675</v>
      </c>
      <c r="C85" s="16"/>
      <c r="D85" s="75"/>
      <c r="E85" s="75"/>
      <c r="F85" s="18"/>
      <c r="G85" s="3"/>
      <c r="H85" s="3"/>
      <c r="I85" s="3"/>
      <c r="J85" s="3"/>
    </row>
    <row r="86" spans="1:10" ht="30" x14ac:dyDescent="0.3">
      <c r="A86" s="114">
        <v>72</v>
      </c>
      <c r="B86" s="77" t="s">
        <v>625</v>
      </c>
      <c r="C86" s="16"/>
      <c r="D86" s="75"/>
      <c r="E86" s="75"/>
      <c r="F86" s="18"/>
      <c r="G86" s="3"/>
      <c r="H86" s="3"/>
      <c r="I86" s="3"/>
      <c r="J86" s="3"/>
    </row>
    <row r="87" spans="1:10" ht="45" x14ac:dyDescent="0.3">
      <c r="A87" s="113">
        <v>73</v>
      </c>
      <c r="B87" s="77" t="s">
        <v>679</v>
      </c>
      <c r="C87" s="16"/>
      <c r="D87" s="75"/>
      <c r="E87" s="75"/>
      <c r="F87" s="18"/>
      <c r="G87" s="3"/>
      <c r="H87" s="3"/>
      <c r="I87" s="3"/>
      <c r="J87" s="3"/>
    </row>
    <row r="88" spans="1:10" ht="60" x14ac:dyDescent="0.3">
      <c r="A88" s="114">
        <v>74</v>
      </c>
      <c r="B88" s="77" t="s">
        <v>680</v>
      </c>
      <c r="C88" s="16"/>
      <c r="D88" s="75"/>
      <c r="E88" s="75"/>
      <c r="F88" s="18"/>
      <c r="G88" s="3"/>
      <c r="H88" s="3"/>
      <c r="I88" s="3"/>
      <c r="J88" s="3"/>
    </row>
    <row r="89" spans="1:10" ht="45" x14ac:dyDescent="0.3">
      <c r="A89" s="113">
        <v>75</v>
      </c>
      <c r="B89" s="77" t="s">
        <v>684</v>
      </c>
      <c r="C89" s="16"/>
      <c r="D89" s="75"/>
      <c r="E89" s="75"/>
      <c r="F89" s="18"/>
      <c r="G89" s="3"/>
      <c r="H89" s="3"/>
      <c r="I89" s="3"/>
      <c r="J89" s="3"/>
    </row>
    <row r="90" spans="1:10" ht="30" x14ac:dyDescent="0.3">
      <c r="A90" s="114">
        <v>76</v>
      </c>
      <c r="B90" s="77" t="s">
        <v>685</v>
      </c>
      <c r="C90" s="16"/>
      <c r="D90" s="75"/>
      <c r="E90" s="75"/>
      <c r="F90" s="18"/>
      <c r="G90" s="3"/>
      <c r="H90" s="3"/>
      <c r="I90" s="3"/>
      <c r="J90" s="3"/>
    </row>
    <row r="91" spans="1:10" ht="45" x14ac:dyDescent="0.3">
      <c r="A91" s="113">
        <v>77</v>
      </c>
      <c r="B91" s="77" t="s">
        <v>686</v>
      </c>
      <c r="C91" s="16"/>
      <c r="D91" s="75"/>
      <c r="E91" s="75"/>
      <c r="F91" s="18"/>
      <c r="G91" s="3"/>
      <c r="H91" s="3"/>
      <c r="I91" s="3"/>
      <c r="J91" s="3"/>
    </row>
    <row r="92" spans="1:10" ht="30" x14ac:dyDescent="0.3">
      <c r="A92" s="114">
        <v>78</v>
      </c>
      <c r="B92" s="77" t="s">
        <v>687</v>
      </c>
      <c r="C92" s="16"/>
      <c r="D92" s="75"/>
      <c r="E92" s="75"/>
      <c r="F92" s="18"/>
      <c r="G92" s="3"/>
      <c r="H92" s="3"/>
      <c r="I92" s="3"/>
      <c r="J92" s="3"/>
    </row>
    <row r="93" spans="1:10" ht="60" x14ac:dyDescent="0.3">
      <c r="A93" s="113">
        <v>79</v>
      </c>
      <c r="B93" s="76" t="s">
        <v>690</v>
      </c>
      <c r="C93" s="76"/>
      <c r="D93" s="75"/>
      <c r="E93" s="75"/>
      <c r="F93" s="75"/>
      <c r="G93" s="3"/>
      <c r="H93" s="3"/>
      <c r="I93" s="3"/>
      <c r="J93" s="3"/>
    </row>
    <row r="94" spans="1:10" ht="45" x14ac:dyDescent="0.3">
      <c r="A94" s="114">
        <v>80</v>
      </c>
      <c r="B94" s="76" t="s">
        <v>691</v>
      </c>
      <c r="C94" s="76"/>
      <c r="D94" s="75"/>
      <c r="E94" s="75"/>
      <c r="F94" s="75"/>
      <c r="G94" s="3"/>
      <c r="H94" s="3"/>
      <c r="I94" s="3"/>
      <c r="J94" s="3"/>
    </row>
    <row r="95" spans="1:10" ht="45.75" thickBot="1" x14ac:dyDescent="0.35">
      <c r="A95" s="113">
        <v>81</v>
      </c>
      <c r="B95" s="76" t="s">
        <v>695</v>
      </c>
      <c r="C95" s="76"/>
      <c r="D95" s="75"/>
      <c r="E95" s="75"/>
      <c r="F95" s="75"/>
      <c r="G95" s="3"/>
      <c r="H95" s="3"/>
      <c r="I95" s="3"/>
      <c r="J95" s="3"/>
    </row>
    <row r="96" spans="1:10" s="103" customFormat="1" ht="30" customHeight="1" thickBot="1" x14ac:dyDescent="0.35">
      <c r="A96" s="356" t="s">
        <v>701</v>
      </c>
      <c r="B96" s="357"/>
      <c r="C96" s="357"/>
      <c r="D96" s="357"/>
      <c r="E96" s="357"/>
      <c r="F96" s="358"/>
      <c r="G96" s="102"/>
      <c r="H96" s="102"/>
      <c r="I96" s="102"/>
      <c r="J96" s="102"/>
    </row>
    <row r="97" spans="1:10" ht="30" x14ac:dyDescent="0.3">
      <c r="A97" s="118">
        <v>82</v>
      </c>
      <c r="B97" s="90" t="s">
        <v>697</v>
      </c>
      <c r="C97" s="90"/>
      <c r="D97" s="84"/>
      <c r="E97" s="84"/>
      <c r="F97" s="84"/>
      <c r="G97" s="3"/>
      <c r="H97" s="3"/>
      <c r="I97" s="3"/>
      <c r="J97" s="3"/>
    </row>
    <row r="98" spans="1:10" ht="30" x14ac:dyDescent="0.3">
      <c r="A98" s="117">
        <v>83</v>
      </c>
      <c r="B98" s="76" t="s">
        <v>698</v>
      </c>
      <c r="C98" s="76"/>
      <c r="D98" s="75"/>
      <c r="E98" s="75"/>
      <c r="F98" s="75"/>
      <c r="G98" s="3"/>
      <c r="H98" s="3"/>
      <c r="I98" s="3"/>
      <c r="J98" s="3"/>
    </row>
    <row r="99" spans="1:10" ht="30" x14ac:dyDescent="0.3">
      <c r="A99" s="117">
        <v>84</v>
      </c>
      <c r="B99" s="76" t="s">
        <v>699</v>
      </c>
      <c r="C99" s="76"/>
      <c r="D99" s="75"/>
      <c r="E99" s="75"/>
      <c r="F99" s="75"/>
      <c r="G99" s="3"/>
      <c r="H99" s="3"/>
      <c r="I99" s="3"/>
      <c r="J99" s="3"/>
    </row>
    <row r="100" spans="1:10" ht="30" x14ac:dyDescent="0.3">
      <c r="A100" s="117">
        <v>85</v>
      </c>
      <c r="B100" s="16" t="s">
        <v>700</v>
      </c>
      <c r="C100" s="16"/>
      <c r="D100" s="75"/>
      <c r="E100" s="75"/>
      <c r="F100" s="75"/>
      <c r="G100" s="3"/>
      <c r="H100" s="3"/>
      <c r="I100" s="3"/>
      <c r="J100" s="3"/>
    </row>
    <row r="101" spans="1:10" ht="16.5" x14ac:dyDescent="0.3">
      <c r="A101" s="119"/>
      <c r="B101" s="86"/>
      <c r="C101" s="38"/>
      <c r="D101" s="38"/>
      <c r="E101" s="38"/>
      <c r="F101" s="38"/>
      <c r="G101" s="3"/>
      <c r="H101" s="3"/>
      <c r="I101" s="3"/>
      <c r="J101" s="3"/>
    </row>
    <row r="102" spans="1:10" ht="16.5" x14ac:dyDescent="0.3">
      <c r="A102" s="119"/>
      <c r="B102" s="86"/>
      <c r="C102" s="38"/>
      <c r="D102" s="38"/>
      <c r="E102" s="38"/>
      <c r="F102" s="38"/>
      <c r="G102" s="3"/>
      <c r="H102" s="3"/>
      <c r="I102" s="3"/>
      <c r="J102" s="3"/>
    </row>
    <row r="103" spans="1:10" ht="16.5" x14ac:dyDescent="0.3">
      <c r="A103" s="119"/>
      <c r="B103" s="86"/>
      <c r="C103" s="38"/>
      <c r="D103" s="38"/>
      <c r="E103" s="38"/>
      <c r="F103" s="38"/>
      <c r="G103" s="3"/>
      <c r="H103" s="3"/>
      <c r="I103" s="3"/>
      <c r="J103" s="3"/>
    </row>
    <row r="104" spans="1:10" ht="16.5" x14ac:dyDescent="0.3">
      <c r="A104" s="119"/>
      <c r="B104" s="86"/>
      <c r="C104" s="38"/>
      <c r="D104" s="38"/>
      <c r="E104" s="38"/>
      <c r="F104" s="38"/>
      <c r="G104" s="3"/>
      <c r="H104" s="3"/>
      <c r="I104" s="3"/>
      <c r="J104" s="3"/>
    </row>
    <row r="105" spans="1:10" ht="16.5" x14ac:dyDescent="0.3">
      <c r="A105" s="119"/>
      <c r="B105" s="86"/>
      <c r="C105" s="38"/>
      <c r="D105" s="38"/>
      <c r="E105" s="38"/>
      <c r="F105" s="38"/>
      <c r="G105" s="3"/>
      <c r="H105" s="3"/>
      <c r="I105" s="3"/>
      <c r="J105" s="3"/>
    </row>
    <row r="106" spans="1:10" ht="16.5" x14ac:dyDescent="0.3">
      <c r="A106" s="119"/>
      <c r="B106" s="86"/>
      <c r="C106" s="38"/>
      <c r="D106" s="38"/>
      <c r="E106" s="38"/>
      <c r="F106" s="38"/>
      <c r="G106" s="3"/>
      <c r="H106" s="3"/>
      <c r="I106" s="3"/>
      <c r="J106" s="3"/>
    </row>
    <row r="107" spans="1:10" ht="16.5" x14ac:dyDescent="0.3">
      <c r="A107" s="119"/>
      <c r="B107" s="5"/>
      <c r="C107" s="3"/>
      <c r="D107" s="3"/>
      <c r="E107" s="3"/>
      <c r="F107" s="3"/>
      <c r="G107" s="3"/>
      <c r="H107" s="3"/>
      <c r="I107" s="3"/>
      <c r="J107" s="3"/>
    </row>
    <row r="108" spans="1:10" ht="16.5" x14ac:dyDescent="0.3">
      <c r="A108" s="119"/>
      <c r="B108" s="5"/>
      <c r="C108" s="3"/>
      <c r="D108" s="3"/>
      <c r="E108" s="3"/>
      <c r="F108" s="3"/>
      <c r="G108" s="3"/>
      <c r="H108" s="3"/>
      <c r="I108" s="3"/>
      <c r="J108" s="3"/>
    </row>
    <row r="109" spans="1:10" ht="16.5" x14ac:dyDescent="0.3">
      <c r="A109" s="119"/>
      <c r="B109" s="5"/>
      <c r="C109" s="3"/>
      <c r="D109" s="3"/>
      <c r="E109" s="3"/>
      <c r="F109" s="3"/>
      <c r="G109" s="3"/>
      <c r="H109" s="3"/>
      <c r="I109" s="3"/>
      <c r="J109" s="3"/>
    </row>
    <row r="110" spans="1:10" ht="16.5" x14ac:dyDescent="0.3">
      <c r="A110" s="119"/>
      <c r="B110" s="5"/>
      <c r="C110" s="3"/>
      <c r="D110" s="3"/>
      <c r="E110" s="3"/>
      <c r="F110" s="3"/>
      <c r="G110" s="3"/>
      <c r="H110" s="3"/>
      <c r="I110" s="3"/>
      <c r="J110" s="3"/>
    </row>
    <row r="111" spans="1:10" ht="16.5" x14ac:dyDescent="0.3">
      <c r="A111" s="119"/>
      <c r="B111" s="5"/>
      <c r="C111" s="3"/>
      <c r="D111" s="3"/>
      <c r="E111" s="3"/>
      <c r="F111" s="3"/>
      <c r="G111" s="3"/>
      <c r="H111" s="3"/>
      <c r="I111" s="3"/>
      <c r="J111" s="3"/>
    </row>
    <row r="112" spans="1:10" ht="16.5" x14ac:dyDescent="0.3">
      <c r="A112" s="119"/>
      <c r="B112" s="5"/>
      <c r="C112" s="3"/>
      <c r="D112" s="3"/>
      <c r="E112" s="3"/>
      <c r="F112" s="3"/>
      <c r="G112" s="3"/>
      <c r="H112" s="3"/>
      <c r="I112" s="3"/>
      <c r="J112" s="3"/>
    </row>
    <row r="113" spans="1:10" ht="16.5" x14ac:dyDescent="0.3">
      <c r="A113" s="119"/>
      <c r="B113" s="5"/>
      <c r="C113" s="3"/>
      <c r="D113" s="3"/>
      <c r="E113" s="3"/>
      <c r="F113" s="3"/>
      <c r="G113" s="3"/>
      <c r="H113" s="3"/>
      <c r="I113" s="3"/>
      <c r="J113" s="3"/>
    </row>
    <row r="114" spans="1:10" ht="16.5" x14ac:dyDescent="0.3">
      <c r="A114" s="119"/>
      <c r="B114" s="5"/>
      <c r="C114" s="3"/>
      <c r="D114" s="3"/>
      <c r="E114" s="3"/>
      <c r="F114" s="3"/>
      <c r="G114" s="3"/>
      <c r="H114" s="3"/>
      <c r="I114" s="3"/>
      <c r="J114" s="3"/>
    </row>
    <row r="115" spans="1:10" ht="16.5" x14ac:dyDescent="0.3">
      <c r="A115" s="119"/>
      <c r="B115" s="5"/>
      <c r="C115" s="3"/>
      <c r="D115" s="3"/>
      <c r="E115" s="3"/>
      <c r="F115" s="3"/>
      <c r="G115" s="3"/>
      <c r="H115" s="3"/>
      <c r="I115" s="3"/>
      <c r="J115" s="3"/>
    </row>
    <row r="116" spans="1:10" ht="16.5" x14ac:dyDescent="0.3">
      <c r="A116" s="119"/>
      <c r="B116" s="5"/>
      <c r="C116" s="3"/>
      <c r="D116" s="3"/>
      <c r="E116" s="3"/>
      <c r="F116" s="3"/>
      <c r="G116" s="3"/>
      <c r="H116" s="3"/>
      <c r="I116" s="3"/>
      <c r="J116" s="3"/>
    </row>
    <row r="117" spans="1:10" ht="16.5" x14ac:dyDescent="0.3">
      <c r="A117" s="119"/>
      <c r="B117" s="5"/>
      <c r="C117" s="3"/>
      <c r="D117" s="3"/>
      <c r="E117" s="3"/>
      <c r="F117" s="3"/>
      <c r="G117" s="3"/>
      <c r="H117" s="3"/>
      <c r="I117" s="3"/>
      <c r="J117" s="3"/>
    </row>
    <row r="118" spans="1:10" ht="16.5" x14ac:dyDescent="0.3">
      <c r="A118" s="119"/>
      <c r="B118" s="5"/>
      <c r="C118" s="3"/>
      <c r="D118" s="3"/>
      <c r="E118" s="3"/>
      <c r="F118" s="3"/>
      <c r="G118" s="3"/>
      <c r="H118" s="3"/>
      <c r="I118" s="3"/>
      <c r="J118" s="3"/>
    </row>
    <row r="119" spans="1:10" ht="16.5" x14ac:dyDescent="0.3">
      <c r="A119" s="119"/>
      <c r="B119" s="5"/>
      <c r="C119" s="3"/>
      <c r="D119" s="3"/>
      <c r="E119" s="3"/>
      <c r="F119" s="3"/>
      <c r="G119" s="3"/>
      <c r="H119" s="3"/>
      <c r="I119" s="3"/>
      <c r="J119" s="3"/>
    </row>
    <row r="120" spans="1:10" ht="16.5" x14ac:dyDescent="0.3">
      <c r="A120" s="119"/>
      <c r="B120" s="5"/>
      <c r="C120" s="3"/>
      <c r="D120" s="3"/>
      <c r="E120" s="3"/>
      <c r="F120" s="3"/>
      <c r="G120" s="3"/>
      <c r="H120" s="3"/>
      <c r="I120" s="3"/>
      <c r="J120" s="3"/>
    </row>
    <row r="121" spans="1:10" ht="16.5" x14ac:dyDescent="0.3">
      <c r="A121" s="119"/>
      <c r="B121" s="5"/>
      <c r="C121" s="3"/>
      <c r="D121" s="3"/>
      <c r="E121" s="3"/>
      <c r="F121" s="3"/>
      <c r="G121" s="3"/>
      <c r="H121" s="3"/>
      <c r="I121" s="3"/>
      <c r="J121" s="3"/>
    </row>
    <row r="122" spans="1:10" ht="16.5" x14ac:dyDescent="0.3">
      <c r="A122" s="119"/>
      <c r="B122" s="5"/>
      <c r="C122" s="3"/>
      <c r="D122" s="3"/>
      <c r="E122" s="3"/>
      <c r="F122" s="3"/>
      <c r="G122" s="3"/>
      <c r="H122" s="3"/>
      <c r="I122" s="3"/>
      <c r="J122" s="3"/>
    </row>
    <row r="123" spans="1:10" ht="16.5" x14ac:dyDescent="0.3">
      <c r="A123" s="119"/>
      <c r="B123" s="5"/>
      <c r="C123" s="3"/>
      <c r="D123" s="3"/>
      <c r="E123" s="3"/>
      <c r="F123" s="3"/>
      <c r="G123" s="3"/>
      <c r="H123" s="3"/>
      <c r="I123" s="3"/>
      <c r="J123" s="3"/>
    </row>
    <row r="124" spans="1:10" ht="16.5" x14ac:dyDescent="0.3">
      <c r="A124" s="119"/>
      <c r="B124" s="5"/>
      <c r="C124" s="3"/>
      <c r="D124" s="3"/>
      <c r="E124" s="3"/>
      <c r="F124" s="3"/>
      <c r="G124" s="3"/>
      <c r="H124" s="3"/>
      <c r="I124" s="3"/>
      <c r="J124" s="3"/>
    </row>
    <row r="125" spans="1:10" ht="16.5" x14ac:dyDescent="0.3">
      <c r="A125" s="119"/>
      <c r="B125" s="5"/>
      <c r="C125" s="3"/>
      <c r="D125" s="3"/>
      <c r="E125" s="3"/>
      <c r="F125" s="3"/>
      <c r="G125" s="3"/>
      <c r="H125" s="3"/>
      <c r="I125" s="3"/>
      <c r="J125" s="3"/>
    </row>
    <row r="126" spans="1:10" ht="16.5" x14ac:dyDescent="0.3">
      <c r="A126" s="119"/>
      <c r="B126" s="5"/>
      <c r="C126" s="3"/>
      <c r="D126" s="3"/>
      <c r="E126" s="3"/>
      <c r="F126" s="3"/>
      <c r="G126" s="3"/>
      <c r="H126" s="3"/>
      <c r="I126" s="3"/>
      <c r="J126" s="3"/>
    </row>
    <row r="127" spans="1:10" ht="16.5" x14ac:dyDescent="0.3">
      <c r="A127" s="119"/>
      <c r="B127" s="5"/>
      <c r="C127" s="3"/>
      <c r="D127" s="3"/>
      <c r="E127" s="3"/>
      <c r="F127" s="3"/>
      <c r="G127" s="3"/>
      <c r="H127" s="3"/>
      <c r="I127" s="3"/>
      <c r="J127" s="3"/>
    </row>
    <row r="128" spans="1:10" ht="16.5" x14ac:dyDescent="0.3">
      <c r="A128" s="119"/>
      <c r="B128" s="5"/>
      <c r="C128" s="3"/>
      <c r="D128" s="3"/>
      <c r="E128" s="3"/>
      <c r="F128" s="3"/>
      <c r="G128" s="3"/>
      <c r="H128" s="3"/>
      <c r="I128" s="3"/>
      <c r="J128" s="3"/>
    </row>
    <row r="129" spans="1:10" ht="16.5" x14ac:dyDescent="0.3">
      <c r="A129" s="119"/>
      <c r="B129" s="5"/>
      <c r="C129" s="3"/>
      <c r="D129" s="3"/>
      <c r="E129" s="3"/>
      <c r="F129" s="3"/>
      <c r="G129" s="3"/>
      <c r="H129" s="3"/>
      <c r="I129" s="3"/>
      <c r="J129" s="3"/>
    </row>
    <row r="130" spans="1:10" ht="16.5" x14ac:dyDescent="0.3">
      <c r="A130" s="119"/>
      <c r="B130" s="5"/>
      <c r="C130" s="3"/>
      <c r="D130" s="3"/>
      <c r="E130" s="3"/>
      <c r="F130" s="3"/>
      <c r="G130" s="3"/>
      <c r="H130" s="3"/>
      <c r="I130" s="3"/>
      <c r="J130" s="3"/>
    </row>
    <row r="131" spans="1:10" ht="16.5" x14ac:dyDescent="0.3">
      <c r="A131" s="119"/>
      <c r="B131" s="5"/>
      <c r="C131" s="3"/>
      <c r="D131" s="3"/>
      <c r="E131" s="3"/>
      <c r="F131" s="3"/>
      <c r="G131" s="3"/>
      <c r="H131" s="3"/>
      <c r="I131" s="3"/>
      <c r="J131" s="3"/>
    </row>
    <row r="132" spans="1:10" ht="16.5" x14ac:dyDescent="0.3">
      <c r="A132" s="119"/>
      <c r="B132" s="5"/>
      <c r="C132" s="3"/>
      <c r="D132" s="3"/>
      <c r="E132" s="3"/>
      <c r="F132" s="3"/>
      <c r="G132" s="3"/>
      <c r="H132" s="3"/>
      <c r="I132" s="3"/>
      <c r="J132" s="3"/>
    </row>
    <row r="133" spans="1:10" ht="16.5" x14ac:dyDescent="0.3">
      <c r="A133" s="119"/>
      <c r="B133" s="5"/>
      <c r="C133" s="3"/>
      <c r="D133" s="3"/>
      <c r="E133" s="3"/>
      <c r="F133" s="3"/>
      <c r="G133" s="3"/>
      <c r="H133" s="3"/>
      <c r="I133" s="3"/>
      <c r="J133" s="3"/>
    </row>
    <row r="134" spans="1:10" ht="16.5" x14ac:dyDescent="0.3">
      <c r="A134" s="119"/>
      <c r="B134" s="5"/>
      <c r="C134" s="3"/>
      <c r="D134" s="3"/>
      <c r="E134" s="3"/>
      <c r="F134" s="3"/>
      <c r="G134" s="3"/>
      <c r="H134" s="3"/>
      <c r="I134" s="3"/>
      <c r="J134" s="3"/>
    </row>
    <row r="135" spans="1:10" ht="16.5" x14ac:dyDescent="0.3">
      <c r="A135" s="119"/>
      <c r="B135" s="5"/>
      <c r="C135" s="3"/>
      <c r="D135" s="3"/>
      <c r="E135" s="3"/>
      <c r="F135" s="3"/>
      <c r="G135" s="3"/>
      <c r="H135" s="3"/>
      <c r="I135" s="3"/>
      <c r="J135" s="3"/>
    </row>
    <row r="136" spans="1:10" ht="16.5" x14ac:dyDescent="0.3">
      <c r="A136" s="119"/>
      <c r="B136" s="5"/>
      <c r="C136" s="3"/>
      <c r="D136" s="3"/>
      <c r="E136" s="3"/>
      <c r="F136" s="3"/>
      <c r="G136" s="3"/>
      <c r="H136" s="3"/>
      <c r="I136" s="3"/>
      <c r="J136" s="3"/>
    </row>
    <row r="137" spans="1:10" ht="16.5" x14ac:dyDescent="0.3">
      <c r="A137" s="119"/>
      <c r="B137" s="5"/>
      <c r="C137" s="3"/>
      <c r="D137" s="3"/>
      <c r="E137" s="3"/>
      <c r="F137" s="3"/>
      <c r="G137" s="3"/>
      <c r="H137" s="3"/>
      <c r="I137" s="3"/>
      <c r="J137" s="3"/>
    </row>
    <row r="138" spans="1:10" ht="16.5" x14ac:dyDescent="0.3">
      <c r="A138" s="119"/>
      <c r="B138" s="5"/>
      <c r="C138" s="3"/>
      <c r="D138" s="3"/>
      <c r="E138" s="3"/>
      <c r="F138" s="3"/>
      <c r="G138" s="3"/>
      <c r="H138" s="3"/>
      <c r="I138" s="3"/>
      <c r="J138" s="3"/>
    </row>
    <row r="139" spans="1:10" ht="16.5" x14ac:dyDescent="0.3">
      <c r="A139" s="119"/>
      <c r="B139" s="5"/>
      <c r="C139" s="3"/>
      <c r="D139" s="3"/>
      <c r="E139" s="3"/>
      <c r="F139" s="3"/>
      <c r="G139" s="3"/>
      <c r="H139" s="3"/>
      <c r="I139" s="3"/>
      <c r="J139" s="3"/>
    </row>
    <row r="140" spans="1:10" ht="16.5" x14ac:dyDescent="0.3">
      <c r="A140" s="119"/>
      <c r="B140" s="5"/>
      <c r="C140" s="3"/>
      <c r="D140" s="3"/>
      <c r="E140" s="3"/>
      <c r="F140" s="3"/>
      <c r="G140" s="3"/>
      <c r="H140" s="3"/>
      <c r="I140" s="3"/>
      <c r="J140" s="3"/>
    </row>
    <row r="141" spans="1:10" ht="16.5" x14ac:dyDescent="0.3">
      <c r="A141" s="119"/>
      <c r="B141" s="5"/>
      <c r="C141" s="3"/>
      <c r="D141" s="3"/>
      <c r="E141" s="3"/>
      <c r="F141" s="3"/>
      <c r="G141" s="3"/>
      <c r="H141" s="3"/>
      <c r="I141" s="3"/>
      <c r="J141" s="3"/>
    </row>
    <row r="142" spans="1:10" ht="16.5" x14ac:dyDescent="0.3">
      <c r="A142" s="119"/>
      <c r="B142" s="5"/>
      <c r="C142" s="3"/>
      <c r="D142" s="3"/>
      <c r="E142" s="3"/>
      <c r="F142" s="3"/>
      <c r="G142" s="3"/>
      <c r="H142" s="3"/>
      <c r="I142" s="3"/>
      <c r="J142" s="3"/>
    </row>
    <row r="143" spans="1:10" ht="16.5" x14ac:dyDescent="0.3">
      <c r="A143" s="119"/>
      <c r="B143" s="5"/>
      <c r="C143" s="3"/>
      <c r="D143" s="3"/>
      <c r="E143" s="3"/>
      <c r="F143" s="3"/>
      <c r="G143" s="3"/>
      <c r="H143" s="3"/>
      <c r="I143" s="3"/>
      <c r="J143" s="3"/>
    </row>
    <row r="144" spans="1:10" ht="16.5" x14ac:dyDescent="0.3">
      <c r="A144" s="119"/>
      <c r="B144" s="5"/>
      <c r="C144" s="3"/>
      <c r="D144" s="3"/>
      <c r="E144" s="3"/>
      <c r="F144" s="3"/>
      <c r="G144" s="3"/>
      <c r="H144" s="3"/>
      <c r="I144" s="3"/>
      <c r="J144" s="3"/>
    </row>
    <row r="145" spans="1:10" ht="16.5" x14ac:dyDescent="0.3">
      <c r="A145" s="119"/>
      <c r="B145" s="5"/>
      <c r="C145" s="3"/>
      <c r="D145" s="3"/>
      <c r="E145" s="3"/>
      <c r="F145" s="3"/>
      <c r="G145" s="3"/>
      <c r="H145" s="3"/>
      <c r="I145" s="3"/>
      <c r="J145" s="3"/>
    </row>
    <row r="146" spans="1:10" ht="16.5" x14ac:dyDescent="0.3">
      <c r="A146" s="119"/>
      <c r="B146" s="5"/>
      <c r="C146" s="3"/>
      <c r="D146" s="3"/>
      <c r="E146" s="3"/>
      <c r="F146" s="3"/>
      <c r="G146" s="3"/>
      <c r="H146" s="3"/>
      <c r="I146" s="3"/>
      <c r="J146" s="3"/>
    </row>
    <row r="147" spans="1:10" ht="16.5" x14ac:dyDescent="0.3">
      <c r="A147" s="119"/>
      <c r="B147" s="5"/>
      <c r="C147" s="3"/>
      <c r="D147" s="3"/>
      <c r="E147" s="3"/>
      <c r="F147" s="3"/>
      <c r="G147" s="3"/>
      <c r="H147" s="3"/>
      <c r="I147" s="3"/>
      <c r="J147" s="3"/>
    </row>
    <row r="148" spans="1:10" ht="16.5" x14ac:dyDescent="0.3">
      <c r="A148" s="119"/>
      <c r="B148" s="5"/>
      <c r="C148" s="3"/>
      <c r="D148" s="3"/>
      <c r="E148" s="3"/>
      <c r="F148" s="3"/>
      <c r="G148" s="3"/>
      <c r="H148" s="3"/>
      <c r="I148" s="3"/>
      <c r="J148" s="3"/>
    </row>
    <row r="149" spans="1:10" ht="16.5" x14ac:dyDescent="0.3">
      <c r="A149" s="119"/>
      <c r="B149" s="5"/>
      <c r="C149" s="3"/>
      <c r="D149" s="3"/>
      <c r="E149" s="3"/>
      <c r="F149" s="3"/>
      <c r="G149" s="3"/>
      <c r="H149" s="3"/>
      <c r="I149" s="3"/>
      <c r="J149" s="3"/>
    </row>
    <row r="150" spans="1:10" ht="16.5" x14ac:dyDescent="0.3">
      <c r="A150" s="119"/>
      <c r="B150" s="5"/>
      <c r="C150" s="3"/>
      <c r="D150" s="3"/>
      <c r="E150" s="3"/>
      <c r="F150" s="3"/>
      <c r="G150" s="3"/>
      <c r="H150" s="3"/>
      <c r="I150" s="3"/>
      <c r="J150" s="3"/>
    </row>
    <row r="151" spans="1:10" ht="16.5" x14ac:dyDescent="0.3">
      <c r="A151" s="119"/>
      <c r="B151" s="5"/>
      <c r="C151" s="3"/>
      <c r="D151" s="3"/>
      <c r="E151" s="3"/>
      <c r="F151" s="3"/>
      <c r="G151" s="3"/>
      <c r="H151" s="3"/>
      <c r="I151" s="3"/>
      <c r="J151" s="3"/>
    </row>
    <row r="152" spans="1:10" ht="16.5" x14ac:dyDescent="0.3">
      <c r="A152" s="119"/>
      <c r="B152" s="5"/>
      <c r="C152" s="3"/>
      <c r="D152" s="3"/>
      <c r="E152" s="3"/>
      <c r="F152" s="3"/>
      <c r="G152" s="3"/>
      <c r="H152" s="3"/>
      <c r="I152" s="3"/>
      <c r="J152" s="3"/>
    </row>
    <row r="153" spans="1:10" ht="16.5" x14ac:dyDescent="0.3">
      <c r="A153" s="119"/>
      <c r="B153" s="5"/>
      <c r="C153" s="3"/>
      <c r="D153" s="3"/>
      <c r="E153" s="3"/>
      <c r="F153" s="3"/>
      <c r="G153" s="3"/>
      <c r="H153" s="3"/>
      <c r="I153" s="3"/>
      <c r="J153" s="3"/>
    </row>
    <row r="154" spans="1:10" ht="16.5" x14ac:dyDescent="0.3">
      <c r="A154" s="119"/>
      <c r="B154" s="5"/>
      <c r="C154" s="3"/>
      <c r="D154" s="3"/>
      <c r="E154" s="3"/>
      <c r="F154" s="3"/>
      <c r="G154" s="3"/>
      <c r="H154" s="3"/>
      <c r="I154" s="3"/>
      <c r="J154" s="3"/>
    </row>
    <row r="155" spans="1:10" ht="16.5" x14ac:dyDescent="0.3">
      <c r="A155" s="119"/>
      <c r="B155" s="5"/>
      <c r="C155" s="3"/>
      <c r="D155" s="3"/>
      <c r="E155" s="3"/>
      <c r="F155" s="3"/>
      <c r="G155" s="3"/>
      <c r="H155" s="3"/>
      <c r="I155" s="3"/>
      <c r="J155" s="3"/>
    </row>
    <row r="156" spans="1:10" ht="16.5" x14ac:dyDescent="0.3">
      <c r="A156" s="119"/>
      <c r="B156" s="5"/>
      <c r="C156" s="3"/>
      <c r="D156" s="3"/>
      <c r="E156" s="3"/>
      <c r="F156" s="3"/>
      <c r="G156" s="3"/>
      <c r="H156" s="3"/>
      <c r="I156" s="3"/>
      <c r="J156" s="3"/>
    </row>
    <row r="157" spans="1:10" ht="16.5" x14ac:dyDescent="0.3">
      <c r="A157" s="119"/>
      <c r="B157" s="5"/>
      <c r="C157" s="3"/>
      <c r="D157" s="3"/>
      <c r="E157" s="3"/>
      <c r="F157" s="3"/>
      <c r="G157" s="3"/>
      <c r="H157" s="3"/>
      <c r="I157" s="3"/>
      <c r="J157" s="3"/>
    </row>
    <row r="158" spans="1:10" ht="16.5" x14ac:dyDescent="0.3">
      <c r="A158" s="119"/>
      <c r="B158" s="5"/>
      <c r="C158" s="3"/>
      <c r="D158" s="3"/>
      <c r="E158" s="3"/>
      <c r="F158" s="3"/>
      <c r="G158" s="3"/>
      <c r="H158" s="3"/>
      <c r="I158" s="3"/>
      <c r="J158" s="3"/>
    </row>
    <row r="159" spans="1:10" ht="16.5" x14ac:dyDescent="0.3">
      <c r="A159" s="119"/>
      <c r="B159" s="5"/>
      <c r="C159" s="3"/>
      <c r="D159" s="3"/>
      <c r="E159" s="3"/>
      <c r="F159" s="3"/>
      <c r="G159" s="3"/>
      <c r="H159" s="3"/>
      <c r="I159" s="3"/>
      <c r="J159" s="3"/>
    </row>
    <row r="160" spans="1:10" ht="16.5" x14ac:dyDescent="0.3">
      <c r="A160" s="119"/>
      <c r="B160" s="5"/>
      <c r="C160" s="3"/>
      <c r="D160" s="3"/>
      <c r="E160" s="3"/>
      <c r="F160" s="3"/>
      <c r="G160" s="3"/>
      <c r="H160" s="3"/>
      <c r="I160" s="3"/>
      <c r="J160" s="3"/>
    </row>
    <row r="161" spans="1:10" ht="16.5" x14ac:dyDescent="0.3">
      <c r="A161" s="119"/>
      <c r="B161" s="5"/>
      <c r="C161" s="3"/>
      <c r="D161" s="3"/>
      <c r="E161" s="3"/>
      <c r="F161" s="3"/>
      <c r="G161" s="3"/>
      <c r="H161" s="3"/>
      <c r="I161" s="3"/>
      <c r="J161" s="3"/>
    </row>
    <row r="162" spans="1:10" ht="16.5" x14ac:dyDescent="0.3">
      <c r="A162" s="119"/>
      <c r="B162" s="5"/>
      <c r="C162" s="3"/>
      <c r="D162" s="3"/>
      <c r="E162" s="3"/>
      <c r="F162" s="3"/>
      <c r="G162" s="3"/>
      <c r="H162" s="3"/>
      <c r="I162" s="3"/>
      <c r="J162" s="3"/>
    </row>
    <row r="163" spans="1:10" ht="16.5" x14ac:dyDescent="0.3">
      <c r="A163" s="119"/>
      <c r="B163" s="5"/>
      <c r="C163" s="3"/>
      <c r="D163" s="3"/>
      <c r="E163" s="3"/>
      <c r="F163" s="3"/>
      <c r="G163" s="3"/>
      <c r="H163" s="3"/>
      <c r="I163" s="3"/>
      <c r="J163" s="3"/>
    </row>
    <row r="164" spans="1:10" ht="16.5" x14ac:dyDescent="0.3">
      <c r="A164" s="119"/>
      <c r="B164" s="5"/>
      <c r="C164" s="3"/>
      <c r="D164" s="3"/>
      <c r="E164" s="3"/>
      <c r="F164" s="3"/>
      <c r="G164" s="3"/>
      <c r="H164" s="3"/>
      <c r="I164" s="3"/>
      <c r="J164" s="3"/>
    </row>
    <row r="165" spans="1:10" ht="16.5" x14ac:dyDescent="0.3">
      <c r="A165" s="119"/>
      <c r="B165" s="5"/>
      <c r="C165" s="3"/>
      <c r="D165" s="3"/>
      <c r="E165" s="3"/>
      <c r="F165" s="3"/>
      <c r="G165" s="3"/>
      <c r="H165" s="3"/>
      <c r="I165" s="3"/>
      <c r="J165" s="3"/>
    </row>
    <row r="166" spans="1:10" ht="16.5" x14ac:dyDescent="0.3">
      <c r="A166" s="119"/>
      <c r="B166" s="5"/>
      <c r="C166" s="3"/>
      <c r="D166" s="3"/>
      <c r="E166" s="3"/>
      <c r="F166" s="3"/>
      <c r="G166" s="3"/>
      <c r="H166" s="3"/>
      <c r="I166" s="3"/>
      <c r="J166" s="3"/>
    </row>
    <row r="167" spans="1:10" ht="16.5" x14ac:dyDescent="0.3">
      <c r="A167" s="119"/>
      <c r="B167" s="5"/>
      <c r="C167" s="3"/>
      <c r="D167" s="3"/>
      <c r="E167" s="3"/>
      <c r="F167" s="3"/>
      <c r="G167" s="3"/>
      <c r="H167" s="3"/>
      <c r="I167" s="3"/>
      <c r="J167" s="3"/>
    </row>
    <row r="168" spans="1:10" ht="16.5" x14ac:dyDescent="0.3">
      <c r="A168" s="119"/>
      <c r="B168" s="5"/>
      <c r="C168" s="3"/>
      <c r="D168" s="3"/>
      <c r="E168" s="3"/>
      <c r="F168" s="3"/>
      <c r="G168" s="3"/>
      <c r="H168" s="3"/>
      <c r="I168" s="3"/>
      <c r="J168" s="3"/>
    </row>
    <row r="169" spans="1:10" ht="16.5" x14ac:dyDescent="0.3">
      <c r="A169" s="119"/>
      <c r="B169" s="5"/>
      <c r="C169" s="3"/>
      <c r="D169" s="3"/>
      <c r="E169" s="3"/>
      <c r="F169" s="3"/>
      <c r="G169" s="3"/>
      <c r="H169" s="3"/>
      <c r="I169" s="3"/>
      <c r="J169" s="3"/>
    </row>
    <row r="170" spans="1:10" ht="16.5" x14ac:dyDescent="0.3">
      <c r="A170" s="119"/>
      <c r="B170" s="5"/>
      <c r="C170" s="3"/>
      <c r="D170" s="3"/>
      <c r="E170" s="3"/>
      <c r="F170" s="3"/>
      <c r="G170" s="3"/>
      <c r="H170" s="3"/>
      <c r="I170" s="3"/>
      <c r="J170" s="3"/>
    </row>
    <row r="171" spans="1:10" ht="16.5" x14ac:dyDescent="0.3">
      <c r="A171" s="119"/>
      <c r="B171" s="5"/>
      <c r="C171" s="3"/>
      <c r="D171" s="3"/>
      <c r="E171" s="3"/>
      <c r="F171" s="3"/>
      <c r="G171" s="3"/>
      <c r="H171" s="3"/>
      <c r="I171" s="3"/>
      <c r="J171" s="3"/>
    </row>
    <row r="172" spans="1:10" ht="16.5" x14ac:dyDescent="0.3">
      <c r="A172" s="119"/>
      <c r="B172" s="5"/>
      <c r="C172" s="3"/>
      <c r="D172" s="3"/>
      <c r="E172" s="3"/>
      <c r="F172" s="3"/>
      <c r="G172" s="3"/>
      <c r="H172" s="3"/>
      <c r="I172" s="3"/>
      <c r="J172" s="3"/>
    </row>
    <row r="173" spans="1:10" ht="16.5" x14ac:dyDescent="0.3">
      <c r="A173" s="119"/>
      <c r="B173" s="5"/>
      <c r="C173" s="3"/>
      <c r="D173" s="3"/>
      <c r="E173" s="3"/>
      <c r="F173" s="3"/>
      <c r="G173" s="3"/>
      <c r="H173" s="3"/>
      <c r="I173" s="3"/>
      <c r="J173" s="3"/>
    </row>
    <row r="174" spans="1:10" ht="16.5" x14ac:dyDescent="0.3">
      <c r="A174" s="119"/>
      <c r="B174" s="5"/>
      <c r="C174" s="3"/>
      <c r="D174" s="3"/>
      <c r="E174" s="3"/>
      <c r="F174" s="3"/>
      <c r="G174" s="3"/>
      <c r="H174" s="3"/>
      <c r="I174" s="3"/>
      <c r="J174" s="3"/>
    </row>
    <row r="175" spans="1:10" ht="16.5" x14ac:dyDescent="0.3">
      <c r="A175" s="119"/>
      <c r="B175" s="5"/>
      <c r="C175" s="3"/>
      <c r="D175" s="3"/>
      <c r="E175" s="3"/>
      <c r="F175" s="3"/>
      <c r="G175" s="3"/>
      <c r="H175" s="3"/>
      <c r="I175" s="3"/>
      <c r="J175" s="3"/>
    </row>
    <row r="176" spans="1:10" ht="16.5" x14ac:dyDescent="0.3">
      <c r="A176" s="119"/>
      <c r="B176" s="5"/>
      <c r="C176" s="3"/>
      <c r="D176" s="3"/>
      <c r="E176" s="3"/>
      <c r="F176" s="3"/>
      <c r="G176" s="3"/>
      <c r="H176" s="3"/>
      <c r="I176" s="3"/>
      <c r="J176" s="3"/>
    </row>
    <row r="177" spans="1:10" ht="16.5" x14ac:dyDescent="0.3">
      <c r="A177" s="119"/>
      <c r="B177" s="5"/>
      <c r="C177" s="3"/>
      <c r="D177" s="3"/>
      <c r="E177" s="3"/>
      <c r="F177" s="3"/>
      <c r="G177" s="3"/>
      <c r="H177" s="3"/>
      <c r="I177" s="3"/>
      <c r="J177" s="3"/>
    </row>
    <row r="178" spans="1:10" ht="16.5" x14ac:dyDescent="0.3">
      <c r="A178" s="119"/>
      <c r="B178" s="5"/>
      <c r="C178" s="3"/>
      <c r="D178" s="3"/>
      <c r="E178" s="3"/>
      <c r="F178" s="3"/>
      <c r="G178" s="3"/>
      <c r="H178" s="3"/>
      <c r="I178" s="3"/>
      <c r="J178" s="3"/>
    </row>
    <row r="179" spans="1:10" ht="16.5" x14ac:dyDescent="0.3">
      <c r="A179" s="119"/>
      <c r="B179" s="5"/>
      <c r="C179" s="3"/>
      <c r="D179" s="3"/>
      <c r="E179" s="3"/>
      <c r="F179" s="3"/>
      <c r="G179" s="3"/>
      <c r="H179" s="3"/>
      <c r="I179" s="3"/>
      <c r="J179" s="3"/>
    </row>
    <row r="180" spans="1:10" ht="16.5" x14ac:dyDescent="0.3">
      <c r="A180" s="119"/>
      <c r="B180" s="5"/>
      <c r="C180" s="3"/>
      <c r="D180" s="3"/>
      <c r="E180" s="3"/>
      <c r="F180" s="3"/>
      <c r="G180" s="3"/>
      <c r="H180" s="3"/>
      <c r="I180" s="3"/>
      <c r="J180" s="3"/>
    </row>
    <row r="181" spans="1:10" ht="16.5" x14ac:dyDescent="0.3">
      <c r="A181" s="119"/>
      <c r="B181" s="5"/>
      <c r="C181" s="3"/>
      <c r="D181" s="3"/>
      <c r="E181" s="3"/>
      <c r="F181" s="3"/>
      <c r="G181" s="3"/>
      <c r="H181" s="3"/>
      <c r="I181" s="3"/>
      <c r="J181" s="3"/>
    </row>
    <row r="182" spans="1:10" ht="16.5" x14ac:dyDescent="0.3">
      <c r="A182" s="119"/>
      <c r="B182" s="5"/>
      <c r="C182" s="3"/>
      <c r="D182" s="3"/>
      <c r="E182" s="3"/>
      <c r="F182" s="3"/>
      <c r="G182" s="3"/>
      <c r="H182" s="3"/>
      <c r="I182" s="3"/>
      <c r="J182" s="3"/>
    </row>
    <row r="183" spans="1:10" ht="16.5" x14ac:dyDescent="0.3">
      <c r="A183" s="119"/>
      <c r="B183" s="5"/>
      <c r="C183" s="3"/>
      <c r="D183" s="3"/>
      <c r="E183" s="3"/>
      <c r="F183" s="3"/>
      <c r="G183" s="3"/>
      <c r="H183" s="3"/>
      <c r="I183" s="3"/>
      <c r="J183" s="3"/>
    </row>
    <row r="184" spans="1:10" ht="16.5" x14ac:dyDescent="0.3">
      <c r="A184" s="119"/>
      <c r="B184" s="5"/>
      <c r="C184" s="3"/>
      <c r="D184" s="3"/>
      <c r="E184" s="3"/>
      <c r="F184" s="3"/>
      <c r="G184" s="3"/>
      <c r="H184" s="3"/>
      <c r="I184" s="3"/>
      <c r="J184" s="3"/>
    </row>
    <row r="185" spans="1:10" ht="16.5" x14ac:dyDescent="0.3">
      <c r="A185" s="119"/>
      <c r="B185" s="5"/>
      <c r="C185" s="3"/>
      <c r="D185" s="3"/>
      <c r="E185" s="3"/>
      <c r="F185" s="3"/>
      <c r="G185" s="3"/>
      <c r="H185" s="3"/>
      <c r="I185" s="3"/>
      <c r="J185" s="3"/>
    </row>
    <row r="186" spans="1:10" ht="16.5" x14ac:dyDescent="0.3">
      <c r="A186" s="119"/>
      <c r="B186" s="5"/>
      <c r="C186" s="3"/>
      <c r="D186" s="3"/>
      <c r="E186" s="3"/>
      <c r="F186" s="3"/>
      <c r="G186" s="3"/>
      <c r="H186" s="3"/>
      <c r="I186" s="3"/>
      <c r="J186" s="3"/>
    </row>
    <row r="187" spans="1:10" ht="16.5" x14ac:dyDescent="0.3">
      <c r="A187" s="119"/>
      <c r="B187" s="5"/>
      <c r="C187" s="3"/>
      <c r="D187" s="3"/>
      <c r="E187" s="3"/>
      <c r="F187" s="3"/>
      <c r="G187" s="3"/>
      <c r="H187" s="3"/>
      <c r="I187" s="3"/>
      <c r="J187" s="3"/>
    </row>
    <row r="188" spans="1:10" ht="16.5" x14ac:dyDescent="0.3">
      <c r="A188" s="119"/>
      <c r="B188" s="5"/>
      <c r="C188" s="3"/>
      <c r="D188" s="3"/>
      <c r="E188" s="3"/>
      <c r="F188" s="3"/>
      <c r="G188" s="3"/>
      <c r="H188" s="3"/>
      <c r="I188" s="3"/>
      <c r="J188" s="3"/>
    </row>
    <row r="189" spans="1:10" ht="16.5" x14ac:dyDescent="0.3">
      <c r="A189" s="119"/>
      <c r="B189" s="5"/>
      <c r="C189" s="3"/>
      <c r="D189" s="3"/>
      <c r="E189" s="3"/>
      <c r="F189" s="3"/>
      <c r="G189" s="3"/>
      <c r="H189" s="3"/>
      <c r="I189" s="3"/>
      <c r="J189" s="3"/>
    </row>
    <row r="190" spans="1:10" ht="16.5" x14ac:dyDescent="0.3">
      <c r="A190" s="119"/>
      <c r="B190" s="5"/>
      <c r="C190" s="3"/>
      <c r="D190" s="3"/>
      <c r="E190" s="3"/>
      <c r="F190" s="3"/>
      <c r="G190" s="3"/>
      <c r="H190" s="3"/>
      <c r="I190" s="3"/>
      <c r="J190" s="3"/>
    </row>
    <row r="191" spans="1:10" ht="16.5" x14ac:dyDescent="0.3">
      <c r="A191" s="119"/>
      <c r="B191" s="5"/>
      <c r="C191" s="3"/>
      <c r="D191" s="3"/>
      <c r="E191" s="3"/>
      <c r="F191" s="3"/>
      <c r="G191" s="3"/>
      <c r="H191" s="3"/>
      <c r="I191" s="3"/>
      <c r="J191" s="3"/>
    </row>
    <row r="192" spans="1:10" ht="16.5" x14ac:dyDescent="0.3">
      <c r="A192" s="119"/>
      <c r="B192" s="5"/>
      <c r="C192" s="3"/>
      <c r="D192" s="3"/>
      <c r="E192" s="3"/>
      <c r="F192" s="3"/>
      <c r="G192" s="3"/>
      <c r="H192" s="3"/>
      <c r="I192" s="3"/>
      <c r="J192" s="3"/>
    </row>
    <row r="193" spans="1:10" ht="16.5" x14ac:dyDescent="0.3">
      <c r="A193" s="119"/>
      <c r="B193" s="5"/>
      <c r="C193" s="3"/>
      <c r="D193" s="3"/>
      <c r="E193" s="3"/>
      <c r="F193" s="3"/>
      <c r="G193" s="3"/>
      <c r="H193" s="3"/>
      <c r="I193" s="3"/>
      <c r="J193" s="3"/>
    </row>
    <row r="194" spans="1:10" ht="16.5" x14ac:dyDescent="0.3">
      <c r="A194" s="119"/>
      <c r="B194" s="5"/>
      <c r="C194" s="3"/>
      <c r="D194" s="3"/>
      <c r="E194" s="3"/>
      <c r="F194" s="3"/>
      <c r="G194" s="3"/>
      <c r="H194" s="3"/>
      <c r="I194" s="3"/>
      <c r="J194" s="3"/>
    </row>
    <row r="195" spans="1:10" ht="16.5" x14ac:dyDescent="0.3">
      <c r="A195" s="119"/>
      <c r="B195" s="5"/>
      <c r="C195" s="3"/>
      <c r="D195" s="3"/>
      <c r="E195" s="3"/>
      <c r="F195" s="3"/>
      <c r="G195" s="3"/>
      <c r="H195" s="3"/>
      <c r="I195" s="3"/>
      <c r="J195" s="3"/>
    </row>
    <row r="196" spans="1:10" ht="16.5" x14ac:dyDescent="0.3">
      <c r="A196" s="119"/>
      <c r="B196" s="5"/>
      <c r="C196" s="3"/>
      <c r="D196" s="3"/>
      <c r="E196" s="3"/>
      <c r="F196" s="3"/>
      <c r="G196" s="3"/>
      <c r="H196" s="3"/>
      <c r="I196" s="3"/>
      <c r="J196" s="3"/>
    </row>
    <row r="197" spans="1:10" ht="16.5" x14ac:dyDescent="0.3">
      <c r="A197" s="119"/>
      <c r="B197" s="5"/>
      <c r="C197" s="3"/>
      <c r="D197" s="3"/>
      <c r="E197" s="3"/>
      <c r="F197" s="3"/>
      <c r="G197" s="3"/>
      <c r="H197" s="3"/>
      <c r="I197" s="3"/>
      <c r="J197" s="3"/>
    </row>
    <row r="198" spans="1:10" ht="16.5" x14ac:dyDescent="0.3">
      <c r="A198" s="119"/>
      <c r="B198" s="5"/>
      <c r="C198" s="3"/>
      <c r="D198" s="3"/>
      <c r="E198" s="3"/>
      <c r="F198" s="3"/>
      <c r="G198" s="3"/>
      <c r="H198" s="3"/>
      <c r="I198" s="3"/>
      <c r="J198" s="3"/>
    </row>
    <row r="199" spans="1:10" ht="16.5" x14ac:dyDescent="0.3">
      <c r="A199" s="119"/>
      <c r="B199" s="5"/>
      <c r="C199" s="3"/>
      <c r="D199" s="3"/>
      <c r="E199" s="3"/>
      <c r="F199" s="3"/>
      <c r="G199" s="3"/>
      <c r="H199" s="3"/>
      <c r="I199" s="3"/>
      <c r="J199" s="3"/>
    </row>
    <row r="200" spans="1:10" ht="16.5" x14ac:dyDescent="0.3">
      <c r="A200" s="119"/>
      <c r="B200" s="5"/>
      <c r="C200" s="3"/>
      <c r="D200" s="3"/>
      <c r="E200" s="3"/>
      <c r="F200" s="3"/>
      <c r="G200" s="3"/>
      <c r="H200" s="3"/>
      <c r="I200" s="3"/>
      <c r="J200" s="3"/>
    </row>
    <row r="201" spans="1:10" ht="16.5" x14ac:dyDescent="0.3">
      <c r="A201" s="119"/>
      <c r="B201" s="5"/>
      <c r="C201" s="3"/>
      <c r="D201" s="3"/>
      <c r="E201" s="3"/>
      <c r="F201" s="3"/>
      <c r="G201" s="3"/>
      <c r="H201" s="3"/>
      <c r="I201" s="3"/>
      <c r="J201" s="3"/>
    </row>
    <row r="202" spans="1:10" ht="16.5" x14ac:dyDescent="0.3">
      <c r="A202" s="119"/>
      <c r="B202" s="5"/>
      <c r="C202" s="3"/>
      <c r="D202" s="3"/>
      <c r="E202" s="3"/>
      <c r="F202" s="3"/>
      <c r="G202" s="3"/>
      <c r="H202" s="3"/>
      <c r="I202" s="3"/>
      <c r="J202" s="3"/>
    </row>
    <row r="203" spans="1:10" ht="16.5" x14ac:dyDescent="0.3">
      <c r="A203" s="119"/>
      <c r="B203" s="5"/>
      <c r="C203" s="3"/>
      <c r="D203" s="3"/>
      <c r="E203" s="3"/>
      <c r="F203" s="3"/>
      <c r="G203" s="3"/>
      <c r="H203" s="3"/>
      <c r="I203" s="3"/>
      <c r="J203" s="3"/>
    </row>
    <row r="204" spans="1:10" ht="16.5" x14ac:dyDescent="0.3">
      <c r="A204" s="119"/>
      <c r="B204" s="5"/>
      <c r="C204" s="3"/>
      <c r="D204" s="3"/>
      <c r="E204" s="3"/>
      <c r="F204" s="3"/>
      <c r="G204" s="3"/>
      <c r="H204" s="3"/>
      <c r="I204" s="3"/>
      <c r="J204" s="3"/>
    </row>
    <row r="205" spans="1:10" ht="16.5" x14ac:dyDescent="0.3">
      <c r="A205" s="119"/>
      <c r="B205" s="5"/>
      <c r="C205" s="3"/>
      <c r="D205" s="3"/>
      <c r="E205" s="3"/>
      <c r="F205" s="3"/>
      <c r="G205" s="3"/>
      <c r="H205" s="3"/>
      <c r="I205" s="3"/>
      <c r="J205" s="3"/>
    </row>
    <row r="206" spans="1:10" ht="16.5" x14ac:dyDescent="0.3">
      <c r="A206" s="119"/>
      <c r="B206" s="5"/>
      <c r="C206" s="3"/>
      <c r="D206" s="3"/>
      <c r="E206" s="3"/>
      <c r="F206" s="3"/>
      <c r="G206" s="3"/>
      <c r="H206" s="3"/>
      <c r="I206" s="3"/>
      <c r="J206" s="3"/>
    </row>
    <row r="207" spans="1:10" ht="16.5" x14ac:dyDescent="0.3">
      <c r="A207" s="119"/>
      <c r="B207" s="5"/>
      <c r="C207" s="3"/>
      <c r="D207" s="3"/>
      <c r="E207" s="3"/>
      <c r="F207" s="3"/>
      <c r="G207" s="3"/>
      <c r="H207" s="3"/>
      <c r="I207" s="3"/>
      <c r="J207" s="3"/>
    </row>
    <row r="208" spans="1:10" ht="16.5" x14ac:dyDescent="0.3">
      <c r="A208" s="119"/>
      <c r="B208" s="5"/>
      <c r="C208" s="3"/>
      <c r="D208" s="3"/>
      <c r="E208" s="3"/>
      <c r="F208" s="3"/>
      <c r="G208" s="3"/>
      <c r="H208" s="3"/>
      <c r="I208" s="3"/>
      <c r="J208" s="3"/>
    </row>
    <row r="209" spans="1:10" ht="16.5" x14ac:dyDescent="0.3">
      <c r="A209" s="119"/>
      <c r="B209" s="5"/>
      <c r="C209" s="3"/>
      <c r="D209" s="3"/>
      <c r="E209" s="3"/>
      <c r="F209" s="3"/>
      <c r="G209" s="3"/>
      <c r="H209" s="3"/>
      <c r="I209" s="3"/>
      <c r="J209" s="3"/>
    </row>
    <row r="210" spans="1:10" ht="16.5" x14ac:dyDescent="0.3">
      <c r="A210" s="119"/>
      <c r="B210" s="5"/>
      <c r="C210" s="3"/>
      <c r="D210" s="3"/>
      <c r="E210" s="3"/>
      <c r="F210" s="3"/>
      <c r="G210" s="3"/>
      <c r="H210" s="3"/>
      <c r="I210" s="3"/>
      <c r="J210" s="3"/>
    </row>
    <row r="211" spans="1:10" ht="16.5" x14ac:dyDescent="0.3">
      <c r="A211" s="119"/>
      <c r="B211" s="5"/>
      <c r="C211" s="3"/>
      <c r="D211" s="3"/>
      <c r="E211" s="3"/>
      <c r="F211" s="3"/>
      <c r="G211" s="3"/>
      <c r="H211" s="3"/>
      <c r="I211" s="3"/>
      <c r="J211" s="3"/>
    </row>
    <row r="212" spans="1:10" ht="16.5" x14ac:dyDescent="0.3">
      <c r="A212" s="119"/>
      <c r="B212" s="5"/>
      <c r="C212" s="3"/>
      <c r="D212" s="3"/>
      <c r="E212" s="3"/>
      <c r="F212" s="3"/>
      <c r="G212" s="3"/>
      <c r="H212" s="3"/>
      <c r="I212" s="3"/>
      <c r="J212" s="3"/>
    </row>
    <row r="213" spans="1:10" ht="16.5" x14ac:dyDescent="0.3">
      <c r="A213" s="119"/>
      <c r="B213" s="5"/>
      <c r="C213" s="3"/>
      <c r="D213" s="3"/>
      <c r="E213" s="3"/>
      <c r="F213" s="3"/>
      <c r="G213" s="3"/>
      <c r="H213" s="3"/>
      <c r="I213" s="3"/>
      <c r="J213" s="3"/>
    </row>
    <row r="214" spans="1:10" ht="16.5" x14ac:dyDescent="0.3">
      <c r="A214" s="119"/>
      <c r="B214" s="5"/>
      <c r="C214" s="3"/>
      <c r="D214" s="3"/>
      <c r="E214" s="3"/>
      <c r="F214" s="3"/>
      <c r="G214" s="3"/>
      <c r="H214" s="3"/>
      <c r="I214" s="3"/>
      <c r="J214" s="3"/>
    </row>
    <row r="215" spans="1:10" ht="16.5" x14ac:dyDescent="0.3">
      <c r="A215" s="119"/>
      <c r="B215" s="5"/>
      <c r="C215" s="3"/>
      <c r="D215" s="3"/>
      <c r="E215" s="3"/>
      <c r="F215" s="3"/>
      <c r="G215" s="3"/>
      <c r="H215" s="3"/>
      <c r="I215" s="3"/>
      <c r="J215" s="3"/>
    </row>
    <row r="216" spans="1:10" ht="16.5" x14ac:dyDescent="0.3">
      <c r="A216" s="119"/>
      <c r="B216" s="5"/>
      <c r="C216" s="3"/>
      <c r="D216" s="3"/>
      <c r="E216" s="3"/>
      <c r="F216" s="3"/>
      <c r="G216" s="3"/>
      <c r="H216" s="3"/>
      <c r="I216" s="3"/>
      <c r="J216" s="3"/>
    </row>
    <row r="217" spans="1:10" ht="16.5" x14ac:dyDescent="0.3">
      <c r="A217" s="119"/>
      <c r="B217" s="5"/>
      <c r="C217" s="3"/>
      <c r="D217" s="3"/>
      <c r="E217" s="3"/>
      <c r="F217" s="3"/>
      <c r="G217" s="3"/>
      <c r="H217" s="3"/>
      <c r="I217" s="3"/>
      <c r="J217" s="3"/>
    </row>
    <row r="218" spans="1:10" ht="16.5" x14ac:dyDescent="0.3">
      <c r="A218" s="119"/>
      <c r="B218" s="5"/>
      <c r="C218" s="3"/>
      <c r="D218" s="3"/>
      <c r="E218" s="3"/>
      <c r="F218" s="3"/>
      <c r="G218" s="3"/>
      <c r="H218" s="3"/>
      <c r="I218" s="3"/>
      <c r="J218" s="3"/>
    </row>
    <row r="219" spans="1:10" ht="16.5" x14ac:dyDescent="0.3">
      <c r="A219" s="119"/>
      <c r="B219" s="5"/>
      <c r="C219" s="3"/>
      <c r="D219" s="3"/>
      <c r="E219" s="3"/>
      <c r="F219" s="3"/>
      <c r="G219" s="3"/>
      <c r="H219" s="3"/>
      <c r="I219" s="3"/>
      <c r="J219" s="3"/>
    </row>
    <row r="220" spans="1:10" ht="16.5" x14ac:dyDescent="0.3">
      <c r="A220" s="119"/>
      <c r="B220" s="5"/>
      <c r="C220" s="3"/>
      <c r="D220" s="3"/>
      <c r="E220" s="3"/>
      <c r="F220" s="3"/>
      <c r="G220" s="3"/>
      <c r="H220" s="3"/>
      <c r="I220" s="3"/>
      <c r="J220" s="3"/>
    </row>
    <row r="221" spans="1:10" ht="16.5" x14ac:dyDescent="0.3">
      <c r="A221" s="119"/>
      <c r="B221" s="5"/>
      <c r="C221" s="3"/>
      <c r="D221" s="3"/>
      <c r="E221" s="3"/>
      <c r="F221" s="3"/>
      <c r="G221" s="3"/>
      <c r="H221" s="3"/>
      <c r="I221" s="3"/>
      <c r="J221" s="3"/>
    </row>
    <row r="222" spans="1:10" ht="16.5" x14ac:dyDescent="0.3">
      <c r="A222" s="119"/>
      <c r="B222" s="5"/>
      <c r="C222" s="3"/>
      <c r="D222" s="3"/>
      <c r="E222" s="3"/>
      <c r="F222" s="3"/>
      <c r="G222" s="3"/>
      <c r="H222" s="3"/>
      <c r="I222" s="3"/>
      <c r="J222" s="3"/>
    </row>
    <row r="223" spans="1:10" ht="16.5" x14ac:dyDescent="0.3">
      <c r="A223" s="119"/>
      <c r="B223" s="5"/>
      <c r="C223" s="3"/>
      <c r="D223" s="3"/>
      <c r="E223" s="3"/>
      <c r="F223" s="3"/>
      <c r="G223" s="3"/>
      <c r="H223" s="3"/>
      <c r="I223" s="3"/>
      <c r="J223" s="3"/>
    </row>
    <row r="224" spans="1:10" ht="16.5" x14ac:dyDescent="0.3">
      <c r="A224" s="119"/>
      <c r="B224" s="5"/>
      <c r="C224" s="3"/>
      <c r="D224" s="3"/>
      <c r="E224" s="3"/>
      <c r="F224" s="3"/>
      <c r="G224" s="3"/>
      <c r="H224" s="3"/>
      <c r="I224" s="3"/>
      <c r="J224" s="3"/>
    </row>
    <row r="225" spans="1:10" ht="16.5" x14ac:dyDescent="0.3">
      <c r="A225" s="119"/>
      <c r="B225" s="5"/>
      <c r="C225" s="3"/>
      <c r="D225" s="3"/>
      <c r="E225" s="3"/>
      <c r="F225" s="3"/>
      <c r="G225" s="3"/>
      <c r="H225" s="3"/>
      <c r="I225" s="3"/>
      <c r="J225" s="3"/>
    </row>
    <row r="226" spans="1:10" ht="16.5" x14ac:dyDescent="0.3">
      <c r="A226" s="119"/>
      <c r="B226" s="5"/>
      <c r="C226" s="3"/>
      <c r="D226" s="3"/>
      <c r="E226" s="3"/>
      <c r="F226" s="3"/>
      <c r="G226" s="3"/>
      <c r="H226" s="3"/>
      <c r="I226" s="3"/>
      <c r="J226" s="3"/>
    </row>
    <row r="227" spans="1:10" ht="16.5" x14ac:dyDescent="0.3">
      <c r="A227" s="119"/>
      <c r="B227" s="5"/>
      <c r="C227" s="3"/>
      <c r="D227" s="3"/>
      <c r="E227" s="3"/>
      <c r="F227" s="3"/>
      <c r="G227" s="3"/>
      <c r="H227" s="3"/>
      <c r="I227" s="3"/>
      <c r="J227" s="3"/>
    </row>
    <row r="228" spans="1:10" ht="16.5" x14ac:dyDescent="0.3">
      <c r="A228" s="119"/>
      <c r="B228" s="5"/>
      <c r="C228" s="3"/>
      <c r="D228" s="3"/>
      <c r="E228" s="3"/>
      <c r="F228" s="3"/>
      <c r="G228" s="3"/>
      <c r="H228" s="3"/>
      <c r="I228" s="3"/>
      <c r="J228" s="3"/>
    </row>
    <row r="229" spans="1:10" ht="16.5" x14ac:dyDescent="0.3">
      <c r="A229" s="119"/>
      <c r="B229" s="5"/>
      <c r="C229" s="3"/>
      <c r="D229" s="3"/>
      <c r="E229" s="3"/>
      <c r="F229" s="3"/>
      <c r="G229" s="3"/>
      <c r="H229" s="3"/>
      <c r="I229" s="3"/>
      <c r="J229" s="3"/>
    </row>
    <row r="230" spans="1:10" ht="16.5" x14ac:dyDescent="0.3">
      <c r="A230" s="119"/>
      <c r="B230" s="5"/>
      <c r="C230" s="3"/>
      <c r="D230" s="3"/>
      <c r="E230" s="3"/>
      <c r="F230" s="3"/>
      <c r="G230" s="3"/>
      <c r="H230" s="3"/>
      <c r="I230" s="3"/>
      <c r="J230" s="3"/>
    </row>
    <row r="231" spans="1:10" ht="16.5" x14ac:dyDescent="0.3">
      <c r="A231" s="119"/>
      <c r="B231" s="5"/>
      <c r="C231" s="3"/>
      <c r="D231" s="3"/>
      <c r="E231" s="3"/>
      <c r="F231" s="3"/>
      <c r="G231" s="3"/>
      <c r="H231" s="3"/>
      <c r="I231" s="3"/>
      <c r="J231" s="3"/>
    </row>
    <row r="232" spans="1:10" ht="16.5" x14ac:dyDescent="0.3">
      <c r="A232" s="119"/>
      <c r="B232" s="5"/>
      <c r="C232" s="3"/>
      <c r="D232" s="3"/>
      <c r="E232" s="3"/>
      <c r="F232" s="3"/>
      <c r="G232" s="3"/>
      <c r="H232" s="3"/>
      <c r="I232" s="3"/>
      <c r="J232" s="3"/>
    </row>
    <row r="233" spans="1:10" ht="16.5" x14ac:dyDescent="0.3">
      <c r="A233" s="119"/>
      <c r="B233" s="5"/>
      <c r="C233" s="3"/>
      <c r="D233" s="3"/>
      <c r="E233" s="3"/>
      <c r="F233" s="3"/>
      <c r="G233" s="3"/>
      <c r="H233" s="3"/>
      <c r="I233" s="3"/>
      <c r="J233" s="3"/>
    </row>
    <row r="234" spans="1:10" ht="16.5" x14ac:dyDescent="0.3">
      <c r="A234" s="119"/>
      <c r="B234" s="5"/>
      <c r="C234" s="3"/>
      <c r="D234" s="3"/>
      <c r="E234" s="3"/>
      <c r="F234" s="3"/>
      <c r="G234" s="3"/>
      <c r="H234" s="3"/>
      <c r="I234" s="3"/>
      <c r="J234" s="3"/>
    </row>
    <row r="235" spans="1:10" ht="16.5" x14ac:dyDescent="0.3">
      <c r="A235" s="119"/>
      <c r="B235" s="5"/>
      <c r="C235" s="3"/>
      <c r="D235" s="3"/>
      <c r="E235" s="3"/>
      <c r="F235" s="3"/>
      <c r="G235" s="3"/>
      <c r="H235" s="3"/>
      <c r="I235" s="3"/>
      <c r="J235" s="3"/>
    </row>
    <row r="236" spans="1:10" ht="16.5" x14ac:dyDescent="0.3">
      <c r="A236" s="119"/>
      <c r="B236" s="5"/>
      <c r="C236" s="3"/>
      <c r="D236" s="3"/>
      <c r="E236" s="3"/>
      <c r="F236" s="3"/>
      <c r="G236" s="3"/>
      <c r="H236" s="3"/>
      <c r="I236" s="3"/>
      <c r="J236" s="3"/>
    </row>
    <row r="237" spans="1:10" ht="16.5" x14ac:dyDescent="0.3">
      <c r="A237" s="119"/>
      <c r="B237" s="5"/>
      <c r="C237" s="3"/>
      <c r="D237" s="3"/>
      <c r="E237" s="3"/>
      <c r="F237" s="3"/>
      <c r="G237" s="3"/>
      <c r="H237" s="3"/>
      <c r="I237" s="3"/>
      <c r="J237" s="3"/>
    </row>
    <row r="238" spans="1:10" ht="16.5" x14ac:dyDescent="0.3">
      <c r="A238" s="119"/>
      <c r="B238" s="5"/>
      <c r="C238" s="3"/>
      <c r="D238" s="3"/>
      <c r="E238" s="3"/>
      <c r="F238" s="3"/>
      <c r="G238" s="3"/>
      <c r="H238" s="3"/>
      <c r="I238" s="3"/>
      <c r="J238" s="3"/>
    </row>
    <row r="239" spans="1:10" ht="16.5" x14ac:dyDescent="0.3">
      <c r="A239" s="119"/>
      <c r="B239" s="5"/>
      <c r="C239" s="3"/>
      <c r="D239" s="3"/>
      <c r="E239" s="3"/>
      <c r="F239" s="3"/>
      <c r="G239" s="3"/>
      <c r="H239" s="3"/>
      <c r="I239" s="3"/>
      <c r="J239" s="3"/>
    </row>
    <row r="240" spans="1:10" ht="16.5" x14ac:dyDescent="0.3">
      <c r="A240" s="119"/>
      <c r="B240" s="5"/>
      <c r="C240" s="3"/>
      <c r="D240" s="3"/>
      <c r="E240" s="3"/>
      <c r="F240" s="3"/>
      <c r="G240" s="3"/>
      <c r="H240" s="3"/>
      <c r="I240" s="3"/>
      <c r="J240" s="3"/>
    </row>
    <row r="241" spans="1:10" ht="16.5" x14ac:dyDescent="0.3">
      <c r="A241" s="119"/>
      <c r="B241" s="5"/>
      <c r="C241" s="3"/>
      <c r="D241" s="3"/>
      <c r="E241" s="3"/>
      <c r="F241" s="3"/>
      <c r="G241" s="3"/>
      <c r="H241" s="3"/>
      <c r="I241" s="3"/>
      <c r="J241" s="3"/>
    </row>
    <row r="242" spans="1:10" ht="16.5" x14ac:dyDescent="0.3">
      <c r="A242" s="119"/>
      <c r="B242" s="5"/>
      <c r="C242" s="3"/>
      <c r="D242" s="3"/>
      <c r="E242" s="3"/>
      <c r="F242" s="3"/>
      <c r="G242" s="3"/>
      <c r="H242" s="3"/>
      <c r="I242" s="3"/>
      <c r="J242" s="3"/>
    </row>
    <row r="243" spans="1:10" ht="16.5" x14ac:dyDescent="0.3">
      <c r="A243" s="119"/>
      <c r="B243" s="5"/>
      <c r="C243" s="3"/>
      <c r="D243" s="3"/>
      <c r="E243" s="3"/>
      <c r="F243" s="3"/>
      <c r="G243" s="3"/>
      <c r="H243" s="3"/>
      <c r="I243" s="3"/>
      <c r="J243" s="3"/>
    </row>
    <row r="244" spans="1:10" ht="16.5" x14ac:dyDescent="0.3">
      <c r="A244" s="119"/>
      <c r="B244" s="5"/>
      <c r="C244" s="3"/>
      <c r="D244" s="3"/>
      <c r="E244" s="3"/>
      <c r="F244" s="3"/>
      <c r="G244" s="3"/>
      <c r="H244" s="3"/>
      <c r="I244" s="3"/>
      <c r="J244" s="3"/>
    </row>
    <row r="245" spans="1:10" ht="16.5" x14ac:dyDescent="0.3">
      <c r="A245" s="119"/>
      <c r="B245" s="5"/>
      <c r="C245" s="3"/>
      <c r="D245" s="3"/>
      <c r="E245" s="3"/>
      <c r="F245" s="3"/>
      <c r="G245" s="3"/>
      <c r="H245" s="3"/>
      <c r="I245" s="3"/>
      <c r="J245" s="3"/>
    </row>
    <row r="246" spans="1:10" ht="16.5" x14ac:dyDescent="0.3">
      <c r="A246" s="119"/>
      <c r="B246" s="5"/>
      <c r="C246" s="3"/>
      <c r="D246" s="3"/>
      <c r="E246" s="3"/>
      <c r="F246" s="3"/>
      <c r="G246" s="3"/>
      <c r="H246" s="3"/>
      <c r="I246" s="3"/>
      <c r="J246" s="3"/>
    </row>
    <row r="247" spans="1:10" ht="16.5" x14ac:dyDescent="0.3">
      <c r="A247" s="119"/>
      <c r="B247" s="5"/>
      <c r="C247" s="3"/>
      <c r="D247" s="3"/>
      <c r="E247" s="3"/>
      <c r="F247" s="3"/>
      <c r="G247" s="3"/>
      <c r="H247" s="3"/>
      <c r="I247" s="3"/>
      <c r="J247" s="3"/>
    </row>
    <row r="248" spans="1:10" ht="16.5" x14ac:dyDescent="0.3">
      <c r="A248" s="119"/>
      <c r="B248" s="5"/>
      <c r="C248" s="3"/>
      <c r="D248" s="3"/>
      <c r="E248" s="3"/>
      <c r="F248" s="3"/>
      <c r="G248" s="3"/>
      <c r="H248" s="3"/>
      <c r="I248" s="3"/>
      <c r="J248" s="3"/>
    </row>
    <row r="249" spans="1:10" ht="16.5" x14ac:dyDescent="0.3">
      <c r="A249" s="119"/>
      <c r="B249" s="5"/>
      <c r="C249" s="3"/>
      <c r="D249" s="3"/>
      <c r="E249" s="3"/>
      <c r="F249" s="3"/>
      <c r="G249" s="3"/>
      <c r="H249" s="3"/>
      <c r="I249" s="3"/>
      <c r="J249" s="3"/>
    </row>
    <row r="250" spans="1:10" ht="16.5" x14ac:dyDescent="0.3">
      <c r="A250" s="119"/>
      <c r="B250" s="5"/>
      <c r="C250" s="3"/>
      <c r="D250" s="3"/>
      <c r="E250" s="3"/>
      <c r="F250" s="3"/>
      <c r="G250" s="3"/>
      <c r="H250" s="3"/>
      <c r="I250" s="3"/>
      <c r="J250" s="3"/>
    </row>
    <row r="251" spans="1:10" ht="16.5" x14ac:dyDescent="0.3">
      <c r="A251" s="119"/>
      <c r="B251" s="5"/>
      <c r="C251" s="3"/>
      <c r="D251" s="3"/>
      <c r="E251" s="3"/>
      <c r="F251" s="3"/>
      <c r="G251" s="3"/>
      <c r="H251" s="3"/>
      <c r="I251" s="3"/>
      <c r="J251" s="3"/>
    </row>
    <row r="252" spans="1:10" ht="16.5" x14ac:dyDescent="0.3">
      <c r="A252" s="119"/>
      <c r="B252" s="5"/>
      <c r="C252" s="3"/>
      <c r="D252" s="3"/>
      <c r="E252" s="3"/>
      <c r="F252" s="3"/>
      <c r="G252" s="3"/>
      <c r="H252" s="3"/>
      <c r="I252" s="3"/>
      <c r="J252" s="3"/>
    </row>
    <row r="253" spans="1:10" ht="16.5" x14ac:dyDescent="0.3">
      <c r="A253" s="119"/>
      <c r="B253" s="5"/>
      <c r="C253" s="3"/>
      <c r="D253" s="3"/>
      <c r="E253" s="3"/>
      <c r="F253" s="3"/>
      <c r="G253" s="3"/>
      <c r="H253" s="3"/>
      <c r="I253" s="3"/>
      <c r="J253" s="3"/>
    </row>
    <row r="254" spans="1:10" ht="16.5" x14ac:dyDescent="0.3">
      <c r="A254" s="119"/>
      <c r="B254" s="5"/>
      <c r="C254" s="3"/>
      <c r="D254" s="3"/>
      <c r="E254" s="3"/>
      <c r="F254" s="3"/>
      <c r="G254" s="3"/>
      <c r="H254" s="3"/>
      <c r="I254" s="3"/>
      <c r="J254" s="3"/>
    </row>
    <row r="255" spans="1:10" ht="16.5" x14ac:dyDescent="0.3">
      <c r="A255" s="119"/>
      <c r="B255" s="5"/>
      <c r="C255" s="3"/>
      <c r="D255" s="3"/>
      <c r="E255" s="3"/>
      <c r="F255" s="3"/>
      <c r="G255" s="3"/>
      <c r="H255" s="3"/>
      <c r="I255" s="3"/>
      <c r="J255" s="3"/>
    </row>
    <row r="256" spans="1:10" ht="16.5" x14ac:dyDescent="0.3">
      <c r="A256" s="119"/>
      <c r="B256" s="5"/>
      <c r="C256" s="3"/>
      <c r="D256" s="3"/>
      <c r="E256" s="3"/>
      <c r="F256" s="3"/>
      <c r="G256" s="3"/>
      <c r="H256" s="3"/>
      <c r="I256" s="3"/>
      <c r="J256" s="3"/>
    </row>
    <row r="257" spans="1:10" ht="16.5" x14ac:dyDescent="0.3">
      <c r="A257" s="119"/>
      <c r="B257" s="5"/>
      <c r="C257" s="3"/>
      <c r="D257" s="3"/>
      <c r="E257" s="3"/>
      <c r="F257" s="3"/>
      <c r="G257" s="3"/>
      <c r="H257" s="3"/>
      <c r="I257" s="3"/>
      <c r="J257" s="3"/>
    </row>
    <row r="258" spans="1:10" ht="16.5" x14ac:dyDescent="0.3">
      <c r="A258" s="119"/>
      <c r="B258" s="5"/>
      <c r="C258" s="3"/>
      <c r="D258" s="3"/>
      <c r="E258" s="3"/>
      <c r="F258" s="3"/>
      <c r="G258" s="3"/>
      <c r="H258" s="3"/>
      <c r="I258" s="3"/>
      <c r="J258" s="3"/>
    </row>
    <row r="259" spans="1:10" ht="16.5" x14ac:dyDescent="0.3">
      <c r="A259" s="119"/>
      <c r="B259" s="5"/>
      <c r="C259" s="3"/>
      <c r="D259" s="3"/>
      <c r="E259" s="3"/>
      <c r="F259" s="3"/>
      <c r="G259" s="3"/>
      <c r="H259" s="3"/>
      <c r="I259" s="3"/>
      <c r="J259" s="3"/>
    </row>
    <row r="260" spans="1:10" ht="16.5" x14ac:dyDescent="0.3">
      <c r="A260" s="119"/>
      <c r="B260" s="5"/>
      <c r="C260" s="3"/>
      <c r="D260" s="3"/>
      <c r="E260" s="3"/>
      <c r="F260" s="3"/>
      <c r="G260" s="3"/>
      <c r="H260" s="3"/>
      <c r="I260" s="3"/>
      <c r="J260" s="3"/>
    </row>
    <row r="261" spans="1:10" ht="16.5" x14ac:dyDescent="0.3">
      <c r="A261" s="119"/>
      <c r="B261" s="5"/>
      <c r="C261" s="3"/>
      <c r="D261" s="3"/>
      <c r="E261" s="3"/>
      <c r="F261" s="3"/>
      <c r="G261" s="3"/>
      <c r="H261" s="3"/>
      <c r="I261" s="3"/>
      <c r="J261" s="3"/>
    </row>
    <row r="262" spans="1:10" ht="16.5" x14ac:dyDescent="0.3">
      <c r="A262" s="119"/>
      <c r="B262" s="5"/>
      <c r="C262" s="3"/>
      <c r="D262" s="3"/>
      <c r="E262" s="3"/>
      <c r="F262" s="3"/>
      <c r="G262" s="3"/>
      <c r="H262" s="3"/>
      <c r="I262" s="3"/>
      <c r="J262" s="3"/>
    </row>
    <row r="263" spans="1:10" ht="16.5" x14ac:dyDescent="0.3">
      <c r="A263" s="119"/>
      <c r="B263" s="5"/>
      <c r="C263" s="3"/>
      <c r="D263" s="3"/>
      <c r="E263" s="3"/>
      <c r="F263" s="3"/>
      <c r="G263" s="3"/>
      <c r="H263" s="3"/>
      <c r="I263" s="3"/>
      <c r="J263" s="3"/>
    </row>
    <row r="264" spans="1:10" ht="16.5" x14ac:dyDescent="0.3">
      <c r="A264" s="119"/>
      <c r="B264" s="5"/>
      <c r="C264" s="3"/>
      <c r="D264" s="3"/>
      <c r="E264" s="3"/>
      <c r="F264" s="3"/>
      <c r="G264" s="3"/>
      <c r="H264" s="3"/>
      <c r="I264" s="3"/>
      <c r="J264" s="3"/>
    </row>
    <row r="265" spans="1:10" ht="16.5" x14ac:dyDescent="0.3">
      <c r="A265" s="119"/>
      <c r="B265" s="5"/>
      <c r="C265" s="3"/>
      <c r="D265" s="3"/>
      <c r="E265" s="3"/>
      <c r="F265" s="3"/>
      <c r="G265" s="3"/>
      <c r="H265" s="3"/>
      <c r="I265" s="3"/>
      <c r="J265" s="3"/>
    </row>
    <row r="266" spans="1:10" ht="16.5" x14ac:dyDescent="0.3">
      <c r="A266" s="119"/>
      <c r="B266" s="5"/>
      <c r="C266" s="3"/>
      <c r="D266" s="3"/>
      <c r="E266" s="3"/>
      <c r="F266" s="3"/>
      <c r="G266" s="3"/>
      <c r="H266" s="3"/>
      <c r="I266" s="3"/>
      <c r="J266" s="3"/>
    </row>
    <row r="267" spans="1:10" ht="16.5" x14ac:dyDescent="0.3">
      <c r="A267" s="119"/>
      <c r="B267" s="5"/>
      <c r="C267" s="3"/>
      <c r="D267" s="3"/>
      <c r="E267" s="3"/>
      <c r="F267" s="3"/>
      <c r="G267" s="3"/>
      <c r="H267" s="3"/>
      <c r="I267" s="3"/>
      <c r="J267" s="3"/>
    </row>
    <row r="268" spans="1:10" ht="16.5" x14ac:dyDescent="0.3">
      <c r="A268" s="119"/>
      <c r="B268" s="5"/>
      <c r="C268" s="3"/>
      <c r="D268" s="3"/>
      <c r="E268" s="3"/>
      <c r="F268" s="3"/>
      <c r="G268" s="3"/>
      <c r="H268" s="3"/>
      <c r="I268" s="3"/>
      <c r="J268" s="3"/>
    </row>
    <row r="269" spans="1:10" ht="16.5" x14ac:dyDescent="0.3">
      <c r="A269" s="119"/>
      <c r="B269" s="5"/>
      <c r="C269" s="3"/>
      <c r="D269" s="3"/>
      <c r="E269" s="3"/>
      <c r="F269" s="3"/>
      <c r="G269" s="3"/>
      <c r="H269" s="3"/>
      <c r="I269" s="3"/>
      <c r="J269" s="3"/>
    </row>
    <row r="270" spans="1:10" ht="16.5" x14ac:dyDescent="0.3">
      <c r="A270" s="119"/>
      <c r="B270" s="5"/>
      <c r="C270" s="3"/>
      <c r="D270" s="3"/>
      <c r="E270" s="3"/>
      <c r="F270" s="3"/>
      <c r="G270" s="3"/>
      <c r="H270" s="3"/>
      <c r="I270" s="3"/>
      <c r="J270" s="3"/>
    </row>
    <row r="271" spans="1:10" ht="16.5" x14ac:dyDescent="0.3">
      <c r="A271" s="119"/>
      <c r="B271" s="5"/>
      <c r="C271" s="3"/>
      <c r="D271" s="3"/>
      <c r="E271" s="3"/>
      <c r="F271" s="3"/>
      <c r="G271" s="3"/>
      <c r="H271" s="3"/>
      <c r="I271" s="3"/>
      <c r="J271" s="3"/>
    </row>
    <row r="272" spans="1:10" ht="16.5" x14ac:dyDescent="0.3">
      <c r="A272" s="119"/>
      <c r="B272" s="5"/>
      <c r="C272" s="3"/>
      <c r="D272" s="3"/>
      <c r="E272" s="3"/>
      <c r="F272" s="3"/>
      <c r="G272" s="3"/>
      <c r="H272" s="3"/>
      <c r="I272" s="3"/>
      <c r="J272" s="3"/>
    </row>
    <row r="273" spans="1:10" ht="16.5" x14ac:dyDescent="0.3">
      <c r="A273" s="119"/>
      <c r="B273" s="5"/>
      <c r="C273" s="3"/>
      <c r="D273" s="3"/>
      <c r="E273" s="3"/>
      <c r="F273" s="3"/>
      <c r="G273" s="3"/>
      <c r="H273" s="3"/>
      <c r="I273" s="3"/>
      <c r="J273" s="3"/>
    </row>
    <row r="274" spans="1:10" ht="16.5" x14ac:dyDescent="0.3">
      <c r="A274" s="119"/>
      <c r="B274" s="5"/>
      <c r="C274" s="3"/>
      <c r="D274" s="3"/>
      <c r="E274" s="3"/>
      <c r="F274" s="3"/>
      <c r="G274" s="3"/>
      <c r="H274" s="3"/>
      <c r="I274" s="3"/>
      <c r="J274" s="3"/>
    </row>
    <row r="275" spans="1:10" ht="16.5" x14ac:dyDescent="0.3">
      <c r="A275" s="119"/>
      <c r="B275" s="5"/>
      <c r="C275" s="3"/>
      <c r="D275" s="3"/>
      <c r="E275" s="3"/>
      <c r="F275" s="3"/>
      <c r="G275" s="3"/>
      <c r="H275" s="3"/>
      <c r="I275" s="3"/>
      <c r="J275" s="3"/>
    </row>
    <row r="276" spans="1:10" ht="16.5" x14ac:dyDescent="0.3">
      <c r="A276" s="119"/>
      <c r="B276" s="5"/>
      <c r="C276" s="3"/>
      <c r="D276" s="3"/>
      <c r="E276" s="3"/>
      <c r="F276" s="3"/>
      <c r="G276" s="3"/>
      <c r="H276" s="3"/>
      <c r="I276" s="3"/>
      <c r="J276" s="3"/>
    </row>
    <row r="277" spans="1:10" ht="16.5" x14ac:dyDescent="0.3">
      <c r="A277" s="119"/>
      <c r="B277" s="5"/>
      <c r="C277" s="3"/>
      <c r="D277" s="3"/>
      <c r="E277" s="3"/>
      <c r="F277" s="3"/>
      <c r="G277" s="3"/>
      <c r="H277" s="3"/>
      <c r="I277" s="3"/>
      <c r="J277" s="3"/>
    </row>
    <row r="278" spans="1:10" ht="16.5" x14ac:dyDescent="0.3">
      <c r="A278" s="119"/>
      <c r="B278" s="5"/>
      <c r="C278" s="3"/>
      <c r="D278" s="3"/>
      <c r="E278" s="3"/>
      <c r="F278" s="3"/>
      <c r="G278" s="3"/>
      <c r="H278" s="3"/>
      <c r="I278" s="3"/>
      <c r="J278" s="3"/>
    </row>
    <row r="279" spans="1:10" ht="16.5" x14ac:dyDescent="0.3">
      <c r="A279" s="119"/>
      <c r="B279" s="5"/>
      <c r="C279" s="3"/>
      <c r="D279" s="3"/>
      <c r="E279" s="3"/>
      <c r="F279" s="3"/>
      <c r="G279" s="3"/>
      <c r="H279" s="3"/>
      <c r="I279" s="3"/>
      <c r="J279" s="3"/>
    </row>
    <row r="280" spans="1:10" ht="16.5" x14ac:dyDescent="0.3">
      <c r="A280" s="119"/>
      <c r="B280" s="5"/>
      <c r="C280" s="3"/>
      <c r="D280" s="3"/>
      <c r="E280" s="3"/>
      <c r="F280" s="3"/>
      <c r="G280" s="3"/>
      <c r="H280" s="3"/>
      <c r="I280" s="3"/>
      <c r="J280" s="3"/>
    </row>
    <row r="281" spans="1:10" ht="16.5" x14ac:dyDescent="0.3">
      <c r="A281" s="119"/>
      <c r="B281" s="5"/>
      <c r="C281" s="3"/>
      <c r="D281" s="3"/>
      <c r="E281" s="3"/>
      <c r="F281" s="3"/>
      <c r="G281" s="3"/>
      <c r="H281" s="3"/>
      <c r="I281" s="3"/>
      <c r="J281" s="3"/>
    </row>
    <row r="282" spans="1:10" ht="16.5" x14ac:dyDescent="0.3">
      <c r="A282" s="119"/>
      <c r="B282" s="5"/>
      <c r="C282" s="3"/>
      <c r="D282" s="3"/>
      <c r="E282" s="3"/>
      <c r="F282" s="3"/>
      <c r="G282" s="3"/>
      <c r="H282" s="3"/>
      <c r="I282" s="3"/>
      <c r="J282" s="3"/>
    </row>
    <row r="283" spans="1:10" ht="16.5" x14ac:dyDescent="0.3">
      <c r="A283" s="119"/>
      <c r="B283" s="5"/>
      <c r="C283" s="3"/>
      <c r="D283" s="3"/>
      <c r="E283" s="3"/>
      <c r="F283" s="3"/>
      <c r="G283" s="3"/>
      <c r="H283" s="3"/>
      <c r="I283" s="3"/>
      <c r="J283" s="3"/>
    </row>
    <row r="284" spans="1:10" ht="16.5" x14ac:dyDescent="0.3">
      <c r="A284" s="119"/>
      <c r="B284" s="5"/>
      <c r="C284" s="3"/>
      <c r="D284" s="3"/>
      <c r="E284" s="3"/>
      <c r="F284" s="3"/>
      <c r="G284" s="3"/>
      <c r="H284" s="3"/>
      <c r="I284" s="3"/>
      <c r="J284" s="3"/>
    </row>
    <row r="285" spans="1:10" ht="16.5" x14ac:dyDescent="0.3">
      <c r="A285" s="119"/>
      <c r="B285" s="5"/>
      <c r="C285" s="3"/>
      <c r="D285" s="3"/>
      <c r="E285" s="3"/>
      <c r="F285" s="3"/>
      <c r="G285" s="3"/>
      <c r="H285" s="3"/>
      <c r="I285" s="3"/>
      <c r="J285" s="3"/>
    </row>
    <row r="286" spans="1:10" ht="16.5" x14ac:dyDescent="0.3">
      <c r="A286" s="119"/>
      <c r="B286" s="5"/>
      <c r="C286" s="3"/>
      <c r="D286" s="3"/>
      <c r="E286" s="3"/>
      <c r="F286" s="3"/>
      <c r="G286" s="3"/>
      <c r="H286" s="3"/>
      <c r="I286" s="3"/>
      <c r="J286" s="3"/>
    </row>
    <row r="287" spans="1:10" ht="16.5" x14ac:dyDescent="0.3">
      <c r="A287" s="119"/>
      <c r="B287" s="5"/>
      <c r="C287" s="3"/>
      <c r="D287" s="3"/>
      <c r="E287" s="3"/>
      <c r="F287" s="3"/>
      <c r="G287" s="3"/>
      <c r="H287" s="3"/>
      <c r="I287" s="3"/>
      <c r="J287" s="3"/>
    </row>
    <row r="288" spans="1:10" ht="16.5" x14ac:dyDescent="0.3">
      <c r="A288" s="119"/>
      <c r="B288" s="5"/>
      <c r="C288" s="3"/>
      <c r="D288" s="3"/>
      <c r="E288" s="3"/>
      <c r="F288" s="3"/>
      <c r="G288" s="3"/>
      <c r="H288" s="3"/>
      <c r="I288" s="3"/>
      <c r="J288" s="3"/>
    </row>
    <row r="289" spans="1:10" ht="16.5" x14ac:dyDescent="0.3">
      <c r="A289" s="119"/>
      <c r="B289" s="5"/>
      <c r="C289" s="3"/>
      <c r="D289" s="3"/>
      <c r="E289" s="3"/>
      <c r="F289" s="3"/>
      <c r="G289" s="3"/>
      <c r="H289" s="3"/>
      <c r="I289" s="3"/>
      <c r="J289" s="3"/>
    </row>
    <row r="290" spans="1:10" ht="16.5" x14ac:dyDescent="0.3">
      <c r="A290" s="119"/>
      <c r="B290" s="5"/>
      <c r="C290" s="3"/>
      <c r="D290" s="3"/>
      <c r="E290" s="3"/>
      <c r="F290" s="3"/>
      <c r="G290" s="3"/>
      <c r="H290" s="3"/>
      <c r="I290" s="3"/>
      <c r="J290" s="3"/>
    </row>
    <row r="291" spans="1:10" ht="16.5" x14ac:dyDescent="0.3">
      <c r="A291" s="119"/>
      <c r="B291" s="5"/>
      <c r="C291" s="3"/>
      <c r="D291" s="3"/>
      <c r="E291" s="3"/>
      <c r="F291" s="3"/>
      <c r="G291" s="3"/>
      <c r="H291" s="3"/>
      <c r="I291" s="3"/>
      <c r="J291" s="3"/>
    </row>
    <row r="292" spans="1:10" ht="16.5" x14ac:dyDescent="0.3">
      <c r="A292" s="119"/>
      <c r="B292" s="5"/>
      <c r="C292" s="3"/>
      <c r="D292" s="3"/>
      <c r="E292" s="3"/>
      <c r="F292" s="3"/>
      <c r="G292" s="3"/>
      <c r="H292" s="3"/>
      <c r="I292" s="3"/>
      <c r="J292" s="3"/>
    </row>
    <row r="293" spans="1:10" ht="16.5" x14ac:dyDescent="0.3">
      <c r="A293" s="119"/>
      <c r="B293" s="5"/>
      <c r="C293" s="3"/>
      <c r="D293" s="3"/>
      <c r="E293" s="3"/>
      <c r="F293" s="3"/>
      <c r="G293" s="3"/>
      <c r="H293" s="3"/>
      <c r="I293" s="3"/>
      <c r="J293" s="3"/>
    </row>
    <row r="294" spans="1:10" ht="16.5" x14ac:dyDescent="0.3">
      <c r="A294" s="119"/>
      <c r="B294" s="5"/>
      <c r="C294" s="3"/>
      <c r="D294" s="3"/>
      <c r="E294" s="3"/>
      <c r="F294" s="3"/>
      <c r="G294" s="3"/>
      <c r="H294" s="3"/>
      <c r="I294" s="3"/>
      <c r="J294" s="3"/>
    </row>
    <row r="295" spans="1:10" ht="16.5" x14ac:dyDescent="0.3">
      <c r="A295" s="119"/>
      <c r="B295" s="5"/>
      <c r="C295" s="3"/>
      <c r="D295" s="3"/>
      <c r="E295" s="3"/>
      <c r="F295" s="3"/>
      <c r="G295" s="3"/>
      <c r="H295" s="3"/>
      <c r="I295" s="3"/>
      <c r="J295" s="3"/>
    </row>
    <row r="296" spans="1:10" ht="16.5" x14ac:dyDescent="0.3">
      <c r="A296" s="119"/>
      <c r="B296" s="5"/>
      <c r="C296" s="3"/>
      <c r="D296" s="3"/>
      <c r="E296" s="3"/>
      <c r="F296" s="3"/>
      <c r="G296" s="3"/>
      <c r="H296" s="3"/>
      <c r="I296" s="3"/>
      <c r="J296" s="3"/>
    </row>
    <row r="297" spans="1:10" ht="16.5" x14ac:dyDescent="0.3">
      <c r="A297" s="119"/>
      <c r="B297" s="5"/>
      <c r="C297" s="3"/>
      <c r="D297" s="3"/>
      <c r="E297" s="3"/>
      <c r="F297" s="3"/>
      <c r="G297" s="3"/>
      <c r="H297" s="3"/>
      <c r="I297" s="3"/>
      <c r="J297" s="3"/>
    </row>
    <row r="298" spans="1:10" ht="16.5" x14ac:dyDescent="0.3">
      <c r="A298" s="119"/>
      <c r="B298" s="5"/>
      <c r="C298" s="3"/>
      <c r="D298" s="3"/>
      <c r="E298" s="3"/>
      <c r="F298" s="3"/>
      <c r="G298" s="3"/>
      <c r="H298" s="3"/>
      <c r="I298" s="3"/>
      <c r="J298" s="3"/>
    </row>
    <row r="299" spans="1:10" ht="16.5" x14ac:dyDescent="0.3">
      <c r="A299" s="119"/>
      <c r="B299" s="5"/>
      <c r="C299" s="3"/>
      <c r="D299" s="3"/>
      <c r="E299" s="3"/>
      <c r="F299" s="3"/>
      <c r="G299" s="3"/>
      <c r="H299" s="3"/>
      <c r="I299" s="3"/>
      <c r="J299" s="3"/>
    </row>
    <row r="300" spans="1:10" ht="16.5" x14ac:dyDescent="0.3">
      <c r="A300" s="119"/>
      <c r="B300" s="5"/>
      <c r="C300" s="3"/>
      <c r="D300" s="3"/>
      <c r="E300" s="3"/>
      <c r="F300" s="3"/>
      <c r="G300" s="3"/>
      <c r="H300" s="3"/>
      <c r="I300" s="3"/>
      <c r="J300" s="3"/>
    </row>
    <row r="301" spans="1:10" ht="16.5" x14ac:dyDescent="0.3">
      <c r="A301" s="119"/>
      <c r="B301" s="5"/>
      <c r="C301" s="3"/>
      <c r="D301" s="3"/>
      <c r="E301" s="3"/>
      <c r="F301" s="3"/>
      <c r="G301" s="3"/>
      <c r="H301" s="3"/>
      <c r="I301" s="3"/>
      <c r="J301" s="3"/>
    </row>
    <row r="302" spans="1:10" ht="16.5" x14ac:dyDescent="0.3">
      <c r="A302" s="119"/>
      <c r="B302" s="5"/>
      <c r="C302" s="3"/>
      <c r="D302" s="3"/>
      <c r="E302" s="3"/>
      <c r="F302" s="3"/>
      <c r="G302" s="3"/>
      <c r="H302" s="3"/>
      <c r="I302" s="3"/>
      <c r="J302" s="3"/>
    </row>
    <row r="303" spans="1:10" ht="16.5" x14ac:dyDescent="0.3">
      <c r="A303" s="119"/>
      <c r="B303" s="5"/>
      <c r="C303" s="3"/>
      <c r="D303" s="3"/>
      <c r="E303" s="3"/>
      <c r="F303" s="3"/>
      <c r="G303" s="3"/>
      <c r="H303" s="3"/>
      <c r="I303" s="3"/>
      <c r="J303" s="3"/>
    </row>
    <row r="304" spans="1:10" ht="16.5" x14ac:dyDescent="0.3">
      <c r="A304" s="119"/>
      <c r="B304" s="5"/>
      <c r="C304" s="3"/>
      <c r="D304" s="3"/>
      <c r="E304" s="3"/>
      <c r="F304" s="3"/>
      <c r="G304" s="3"/>
      <c r="H304" s="3"/>
      <c r="I304" s="3"/>
      <c r="J304" s="3"/>
    </row>
    <row r="305" spans="1:10" ht="16.5" x14ac:dyDescent="0.3">
      <c r="A305" s="119"/>
      <c r="B305" s="5"/>
      <c r="C305" s="3"/>
      <c r="D305" s="3"/>
      <c r="E305" s="3"/>
      <c r="F305" s="3"/>
      <c r="G305" s="3"/>
      <c r="H305" s="3"/>
      <c r="I305" s="3"/>
      <c r="J305" s="3"/>
    </row>
    <row r="306" spans="1:10" ht="16.5" x14ac:dyDescent="0.3">
      <c r="A306" s="119"/>
      <c r="B306" s="5"/>
      <c r="C306" s="3"/>
      <c r="D306" s="3"/>
      <c r="E306" s="3"/>
      <c r="F306" s="3"/>
      <c r="G306" s="3"/>
      <c r="H306" s="3"/>
      <c r="I306" s="3"/>
      <c r="J306" s="3"/>
    </row>
    <row r="307" spans="1:10" ht="16.5" x14ac:dyDescent="0.3">
      <c r="A307" s="119"/>
      <c r="B307" s="5"/>
      <c r="C307" s="3"/>
      <c r="D307" s="3"/>
      <c r="E307" s="3"/>
      <c r="F307" s="3"/>
      <c r="G307" s="3"/>
      <c r="H307" s="3"/>
      <c r="I307" s="3"/>
      <c r="J307" s="3"/>
    </row>
    <row r="308" spans="1:10" ht="16.5" x14ac:dyDescent="0.3">
      <c r="A308" s="119"/>
      <c r="B308" s="5"/>
      <c r="C308" s="3"/>
      <c r="D308" s="3"/>
      <c r="E308" s="3"/>
      <c r="F308" s="3"/>
      <c r="G308" s="3"/>
      <c r="H308" s="3"/>
      <c r="I308" s="3"/>
      <c r="J308" s="3"/>
    </row>
    <row r="309" spans="1:10" ht="16.5" x14ac:dyDescent="0.3">
      <c r="A309" s="119"/>
      <c r="B309" s="5"/>
      <c r="C309" s="3"/>
      <c r="D309" s="3"/>
      <c r="E309" s="3"/>
      <c r="F309" s="3"/>
      <c r="G309" s="3"/>
      <c r="H309" s="3"/>
      <c r="I309" s="3"/>
      <c r="J309" s="3"/>
    </row>
    <row r="310" spans="1:10" ht="16.5" x14ac:dyDescent="0.3">
      <c r="A310" s="119"/>
      <c r="B310" s="5"/>
      <c r="C310" s="3"/>
      <c r="D310" s="3"/>
      <c r="E310" s="3"/>
      <c r="F310" s="3"/>
      <c r="G310" s="3"/>
      <c r="H310" s="3"/>
      <c r="I310" s="3"/>
      <c r="J310" s="3"/>
    </row>
    <row r="311" spans="1:10" ht="16.5" x14ac:dyDescent="0.3">
      <c r="A311" s="119"/>
      <c r="B311" s="5"/>
      <c r="C311" s="3"/>
      <c r="D311" s="3"/>
      <c r="E311" s="3"/>
      <c r="F311" s="3"/>
      <c r="G311" s="3"/>
      <c r="H311" s="3"/>
      <c r="I311" s="3"/>
      <c r="J311" s="3"/>
    </row>
    <row r="312" spans="1:10" ht="16.5" x14ac:dyDescent="0.3">
      <c r="A312" s="119"/>
      <c r="B312" s="5"/>
      <c r="C312" s="3"/>
      <c r="D312" s="3"/>
      <c r="E312" s="3"/>
      <c r="F312" s="3"/>
      <c r="G312" s="3"/>
      <c r="H312" s="3"/>
      <c r="I312" s="3"/>
      <c r="J312" s="3"/>
    </row>
    <row r="313" spans="1:10" ht="16.5" x14ac:dyDescent="0.3">
      <c r="A313" s="119"/>
      <c r="B313" s="5"/>
      <c r="C313" s="3"/>
      <c r="D313" s="3"/>
      <c r="E313" s="3"/>
      <c r="F313" s="3"/>
      <c r="G313" s="3"/>
      <c r="H313" s="3"/>
      <c r="I313" s="3"/>
      <c r="J313" s="3"/>
    </row>
    <row r="314" spans="1:10" ht="16.5" x14ac:dyDescent="0.3">
      <c r="A314" s="119"/>
      <c r="B314" s="5"/>
      <c r="C314" s="3"/>
      <c r="D314" s="3"/>
      <c r="E314" s="3"/>
      <c r="F314" s="3"/>
      <c r="G314" s="3"/>
      <c r="H314" s="3"/>
      <c r="I314" s="3"/>
      <c r="J314" s="3"/>
    </row>
    <row r="315" spans="1:10" ht="16.5" x14ac:dyDescent="0.3">
      <c r="A315" s="119"/>
      <c r="B315" s="5"/>
      <c r="C315" s="3"/>
      <c r="D315" s="3"/>
      <c r="E315" s="3"/>
      <c r="F315" s="3"/>
      <c r="G315" s="3"/>
      <c r="H315" s="3"/>
      <c r="I315" s="3"/>
      <c r="J315" s="3"/>
    </row>
    <row r="316" spans="1:10" ht="16.5" x14ac:dyDescent="0.3">
      <c r="A316" s="119"/>
      <c r="B316" s="5"/>
      <c r="C316" s="3"/>
      <c r="D316" s="3"/>
      <c r="E316" s="3"/>
      <c r="F316" s="3"/>
      <c r="G316" s="3"/>
      <c r="H316" s="3"/>
      <c r="I316" s="3"/>
      <c r="J316" s="3"/>
    </row>
    <row r="317" spans="1:10" ht="16.5" x14ac:dyDescent="0.3">
      <c r="A317" s="119"/>
      <c r="B317" s="5"/>
      <c r="C317" s="3"/>
      <c r="D317" s="3"/>
      <c r="E317" s="3"/>
      <c r="F317" s="3"/>
      <c r="G317" s="3"/>
      <c r="H317" s="3"/>
      <c r="I317" s="3"/>
      <c r="J317" s="3"/>
    </row>
    <row r="318" spans="1:10" ht="16.5" x14ac:dyDescent="0.3">
      <c r="A318" s="119"/>
      <c r="B318" s="5"/>
      <c r="C318" s="3"/>
      <c r="D318" s="3"/>
      <c r="E318" s="3"/>
      <c r="F318" s="3"/>
      <c r="G318" s="3"/>
      <c r="H318" s="3"/>
      <c r="I318" s="3"/>
      <c r="J318" s="3"/>
    </row>
    <row r="319" spans="1:10" ht="16.5" x14ac:dyDescent="0.3">
      <c r="A319" s="119"/>
      <c r="B319" s="5"/>
      <c r="C319" s="3"/>
      <c r="D319" s="3"/>
      <c r="E319" s="3"/>
      <c r="F319" s="3"/>
      <c r="G319" s="3"/>
      <c r="H319" s="3"/>
      <c r="I319" s="3"/>
      <c r="J319" s="3"/>
    </row>
    <row r="320" spans="1:10" ht="16.5" x14ac:dyDescent="0.3">
      <c r="A320" s="119"/>
      <c r="B320" s="5"/>
      <c r="C320" s="3"/>
      <c r="D320" s="3"/>
      <c r="E320" s="3"/>
      <c r="F320" s="3"/>
      <c r="G320" s="3"/>
      <c r="H320" s="3"/>
      <c r="I320" s="3"/>
      <c r="J320" s="3"/>
    </row>
    <row r="321" spans="1:10" ht="16.5" x14ac:dyDescent="0.3">
      <c r="A321" s="119"/>
      <c r="B321" s="5"/>
      <c r="C321" s="3"/>
      <c r="D321" s="3"/>
      <c r="E321" s="3"/>
      <c r="F321" s="3"/>
      <c r="G321" s="3"/>
      <c r="H321" s="3"/>
      <c r="I321" s="3"/>
      <c r="J321" s="3"/>
    </row>
    <row r="322" spans="1:10" ht="16.5" x14ac:dyDescent="0.3">
      <c r="A322" s="119"/>
      <c r="B322" s="5"/>
      <c r="C322" s="3"/>
      <c r="D322" s="3"/>
      <c r="E322" s="3"/>
      <c r="F322" s="3"/>
      <c r="G322" s="3"/>
      <c r="H322" s="3"/>
      <c r="I322" s="3"/>
      <c r="J322" s="3"/>
    </row>
    <row r="323" spans="1:10" ht="16.5" x14ac:dyDescent="0.3">
      <c r="A323" s="119"/>
      <c r="B323" s="5"/>
      <c r="C323" s="3"/>
      <c r="D323" s="3"/>
      <c r="E323" s="3"/>
      <c r="F323" s="3"/>
      <c r="G323" s="3"/>
      <c r="H323" s="3"/>
      <c r="I323" s="3"/>
      <c r="J323" s="3"/>
    </row>
    <row r="324" spans="1:10" ht="16.5" x14ac:dyDescent="0.3">
      <c r="A324" s="119"/>
      <c r="B324" s="5"/>
      <c r="C324" s="3"/>
      <c r="D324" s="3"/>
      <c r="E324" s="3"/>
      <c r="F324" s="3"/>
      <c r="G324" s="3"/>
      <c r="H324" s="3"/>
      <c r="I324" s="3"/>
      <c r="J324" s="3"/>
    </row>
    <row r="325" spans="1:10" ht="16.5" x14ac:dyDescent="0.3">
      <c r="A325" s="119"/>
      <c r="B325" s="5"/>
      <c r="C325" s="3"/>
      <c r="D325" s="3"/>
      <c r="E325" s="3"/>
      <c r="F325" s="3"/>
      <c r="G325" s="3"/>
      <c r="H325" s="3"/>
      <c r="I325" s="3"/>
      <c r="J325" s="3"/>
    </row>
    <row r="326" spans="1:10" ht="16.5" x14ac:dyDescent="0.3">
      <c r="A326" s="119"/>
      <c r="B326" s="5"/>
      <c r="C326" s="3"/>
      <c r="D326" s="3"/>
      <c r="E326" s="3"/>
      <c r="F326" s="3"/>
      <c r="G326" s="3"/>
      <c r="H326" s="3"/>
      <c r="I326" s="3"/>
      <c r="J326" s="3"/>
    </row>
    <row r="327" spans="1:10" ht="16.5" x14ac:dyDescent="0.3">
      <c r="A327" s="119"/>
      <c r="B327" s="5"/>
      <c r="C327" s="3"/>
      <c r="D327" s="3"/>
      <c r="E327" s="3"/>
      <c r="F327" s="3"/>
      <c r="G327" s="3"/>
      <c r="H327" s="3"/>
      <c r="I327" s="3"/>
      <c r="J327" s="3"/>
    </row>
    <row r="328" spans="1:10" ht="16.5" x14ac:dyDescent="0.3">
      <c r="A328" s="119"/>
      <c r="B328" s="5"/>
      <c r="C328" s="3"/>
      <c r="D328" s="3"/>
      <c r="E328" s="3"/>
      <c r="F328" s="3"/>
      <c r="G328" s="3"/>
      <c r="H328" s="3"/>
      <c r="I328" s="3"/>
      <c r="J328" s="3"/>
    </row>
    <row r="329" spans="1:10" ht="16.5" x14ac:dyDescent="0.3">
      <c r="A329" s="119"/>
      <c r="B329" s="5"/>
      <c r="C329" s="3"/>
      <c r="D329" s="3"/>
      <c r="E329" s="3"/>
      <c r="F329" s="3"/>
      <c r="G329" s="3"/>
      <c r="H329" s="3"/>
      <c r="I329" s="3"/>
      <c r="J329" s="3"/>
    </row>
    <row r="330" spans="1:10" ht="16.5" x14ac:dyDescent="0.3">
      <c r="A330" s="119"/>
      <c r="B330" s="5"/>
      <c r="C330" s="3"/>
      <c r="D330" s="3"/>
      <c r="E330" s="3"/>
      <c r="F330" s="3"/>
      <c r="G330" s="3"/>
      <c r="H330" s="3"/>
      <c r="I330" s="3"/>
      <c r="J330" s="3"/>
    </row>
    <row r="331" spans="1:10" ht="16.5" x14ac:dyDescent="0.3">
      <c r="A331" s="119"/>
      <c r="B331" s="5"/>
      <c r="C331" s="3"/>
      <c r="D331" s="3"/>
      <c r="E331" s="3"/>
      <c r="F331" s="3"/>
      <c r="G331" s="3"/>
      <c r="H331" s="3"/>
      <c r="I331" s="3"/>
      <c r="J331" s="3"/>
    </row>
    <row r="332" spans="1:10" ht="16.5" x14ac:dyDescent="0.3">
      <c r="A332" s="119"/>
      <c r="B332" s="5"/>
      <c r="C332" s="3"/>
      <c r="D332" s="3"/>
      <c r="E332" s="3"/>
      <c r="F332" s="3"/>
      <c r="G332" s="3"/>
      <c r="H332" s="3"/>
      <c r="I332" s="3"/>
      <c r="J332" s="3"/>
    </row>
    <row r="333" spans="1:10" ht="16.5" x14ac:dyDescent="0.3">
      <c r="A333" s="119"/>
      <c r="B333" s="5"/>
      <c r="C333" s="3"/>
      <c r="D333" s="3"/>
      <c r="E333" s="3"/>
      <c r="F333" s="3"/>
      <c r="G333" s="3"/>
      <c r="H333" s="3"/>
      <c r="I333" s="3"/>
      <c r="J333" s="3"/>
    </row>
    <row r="334" spans="1:10" ht="16.5" x14ac:dyDescent="0.3">
      <c r="A334" s="119"/>
      <c r="B334" s="5"/>
      <c r="C334" s="3"/>
      <c r="D334" s="3"/>
      <c r="E334" s="3"/>
      <c r="F334" s="3"/>
      <c r="G334" s="3"/>
      <c r="H334" s="3"/>
      <c r="I334" s="3"/>
      <c r="J334" s="3"/>
    </row>
    <row r="335" spans="1:10" ht="16.5" x14ac:dyDescent="0.3">
      <c r="A335" s="119"/>
      <c r="B335" s="5"/>
      <c r="C335" s="3"/>
      <c r="D335" s="3"/>
      <c r="E335" s="3"/>
      <c r="F335" s="3"/>
      <c r="G335" s="3"/>
      <c r="H335" s="3"/>
      <c r="I335" s="3"/>
      <c r="J335" s="3"/>
    </row>
    <row r="336" spans="1:10" ht="16.5" x14ac:dyDescent="0.3">
      <c r="A336" s="119"/>
      <c r="B336" s="5"/>
      <c r="C336" s="3"/>
      <c r="D336" s="3"/>
      <c r="E336" s="3"/>
      <c r="F336" s="3"/>
      <c r="G336" s="3"/>
      <c r="H336" s="3"/>
      <c r="I336" s="3"/>
      <c r="J336" s="3"/>
    </row>
    <row r="337" spans="1:10" ht="16.5" x14ac:dyDescent="0.3">
      <c r="A337" s="119"/>
      <c r="B337" s="5"/>
      <c r="C337" s="3"/>
      <c r="D337" s="3"/>
      <c r="E337" s="3"/>
      <c r="F337" s="3"/>
      <c r="G337" s="3"/>
      <c r="H337" s="3"/>
      <c r="I337" s="3"/>
      <c r="J337" s="3"/>
    </row>
    <row r="338" spans="1:10" ht="16.5" x14ac:dyDescent="0.3">
      <c r="A338" s="119"/>
      <c r="B338" s="5"/>
      <c r="C338" s="3"/>
      <c r="D338" s="3"/>
      <c r="E338" s="3"/>
      <c r="F338" s="3"/>
      <c r="G338" s="3"/>
      <c r="H338" s="3"/>
      <c r="I338" s="3"/>
      <c r="J338" s="3"/>
    </row>
    <row r="339" spans="1:10" ht="16.5" x14ac:dyDescent="0.3">
      <c r="A339" s="119"/>
      <c r="B339" s="5"/>
      <c r="C339" s="3"/>
      <c r="D339" s="3"/>
      <c r="E339" s="3"/>
      <c r="F339" s="3"/>
      <c r="G339" s="3"/>
      <c r="H339" s="3"/>
      <c r="I339" s="3"/>
      <c r="J339" s="3"/>
    </row>
    <row r="340" spans="1:10" ht="16.5" x14ac:dyDescent="0.3">
      <c r="A340" s="119"/>
      <c r="B340" s="5"/>
      <c r="C340" s="3"/>
      <c r="D340" s="3"/>
      <c r="E340" s="3"/>
      <c r="F340" s="3"/>
      <c r="G340" s="3"/>
      <c r="H340" s="3"/>
      <c r="I340" s="3"/>
      <c r="J340" s="3"/>
    </row>
    <row r="341" spans="1:10" ht="16.5" x14ac:dyDescent="0.3">
      <c r="A341" s="119"/>
      <c r="B341" s="5"/>
      <c r="C341" s="3"/>
      <c r="D341" s="3"/>
      <c r="E341" s="3"/>
      <c r="F341" s="3"/>
      <c r="G341" s="3"/>
      <c r="H341" s="3"/>
      <c r="I341" s="3"/>
      <c r="J341" s="3"/>
    </row>
    <row r="342" spans="1:10" ht="16.5" x14ac:dyDescent="0.3">
      <c r="A342" s="119"/>
      <c r="B342" s="5"/>
      <c r="C342" s="3"/>
      <c r="D342" s="3"/>
      <c r="E342" s="3"/>
      <c r="F342" s="3"/>
      <c r="G342" s="3"/>
      <c r="H342" s="3"/>
      <c r="I342" s="3"/>
      <c r="J342" s="3"/>
    </row>
    <row r="343" spans="1:10" ht="16.5" x14ac:dyDescent="0.3">
      <c r="A343" s="119"/>
      <c r="B343" s="5"/>
      <c r="C343" s="3"/>
      <c r="D343" s="3"/>
      <c r="E343" s="3"/>
      <c r="F343" s="3"/>
      <c r="G343" s="3"/>
      <c r="H343" s="3"/>
      <c r="I343" s="3"/>
      <c r="J343" s="3"/>
    </row>
    <row r="344" spans="1:10" ht="16.5" x14ac:dyDescent="0.3">
      <c r="A344" s="119"/>
      <c r="B344" s="5"/>
      <c r="C344" s="3"/>
      <c r="D344" s="3"/>
      <c r="E344" s="3"/>
      <c r="F344" s="3"/>
      <c r="G344" s="3"/>
      <c r="H344" s="3"/>
      <c r="I344" s="3"/>
      <c r="J344" s="3"/>
    </row>
    <row r="345" spans="1:10" ht="16.5" x14ac:dyDescent="0.3">
      <c r="A345" s="119"/>
      <c r="B345" s="5"/>
      <c r="C345" s="3"/>
      <c r="D345" s="3"/>
      <c r="E345" s="3"/>
      <c r="F345" s="3"/>
      <c r="G345" s="3"/>
      <c r="H345" s="3"/>
      <c r="I345" s="3"/>
      <c r="J345" s="3"/>
    </row>
    <row r="346" spans="1:10" ht="16.5" x14ac:dyDescent="0.3">
      <c r="A346" s="119"/>
      <c r="B346" s="5"/>
      <c r="C346" s="3"/>
      <c r="D346" s="3"/>
      <c r="E346" s="3"/>
      <c r="F346" s="3"/>
      <c r="G346" s="3"/>
      <c r="H346" s="3"/>
      <c r="I346" s="3"/>
      <c r="J346" s="3"/>
    </row>
    <row r="347" spans="1:10" ht="16.5" x14ac:dyDescent="0.3">
      <c r="A347" s="119"/>
      <c r="B347" s="5"/>
      <c r="C347" s="3"/>
      <c r="D347" s="3"/>
      <c r="E347" s="3"/>
      <c r="F347" s="3"/>
      <c r="G347" s="3"/>
      <c r="H347" s="3"/>
      <c r="I347" s="3"/>
      <c r="J347" s="3"/>
    </row>
    <row r="348" spans="1:10" ht="16.5" x14ac:dyDescent="0.3">
      <c r="A348" s="119"/>
      <c r="B348" s="5"/>
      <c r="C348" s="3"/>
      <c r="D348" s="3"/>
      <c r="E348" s="3"/>
      <c r="F348" s="3"/>
      <c r="G348" s="3"/>
      <c r="H348" s="3"/>
      <c r="I348" s="3"/>
      <c r="J348" s="3"/>
    </row>
    <row r="349" spans="1:10" ht="16.5" x14ac:dyDescent="0.3">
      <c r="A349" s="119"/>
      <c r="B349" s="5"/>
      <c r="C349" s="3"/>
      <c r="D349" s="3"/>
      <c r="E349" s="3"/>
      <c r="F349" s="3"/>
      <c r="G349" s="3"/>
      <c r="H349" s="3"/>
      <c r="I349" s="3"/>
      <c r="J349" s="3"/>
    </row>
    <row r="350" spans="1:10" ht="16.5" x14ac:dyDescent="0.3">
      <c r="A350" s="119"/>
      <c r="B350" s="5"/>
      <c r="C350" s="3"/>
      <c r="D350" s="3"/>
      <c r="E350" s="3"/>
      <c r="F350" s="3"/>
      <c r="G350" s="3"/>
      <c r="H350" s="3"/>
      <c r="I350" s="3"/>
      <c r="J350" s="3"/>
    </row>
    <row r="351" spans="1:10" ht="16.5" x14ac:dyDescent="0.3">
      <c r="A351" s="119"/>
      <c r="B351" s="5"/>
      <c r="C351" s="3"/>
      <c r="D351" s="3"/>
      <c r="E351" s="3"/>
      <c r="F351" s="3"/>
      <c r="G351" s="3"/>
      <c r="H351" s="3"/>
      <c r="I351" s="3"/>
      <c r="J351" s="3"/>
    </row>
    <row r="352" spans="1:10" ht="16.5" x14ac:dyDescent="0.3">
      <c r="A352" s="119"/>
      <c r="B352" s="5"/>
      <c r="C352" s="3"/>
      <c r="D352" s="3"/>
      <c r="E352" s="3"/>
      <c r="F352" s="3"/>
      <c r="G352" s="3"/>
      <c r="H352" s="3"/>
      <c r="I352" s="3"/>
      <c r="J352" s="3"/>
    </row>
    <row r="353" spans="1:10" ht="16.5" x14ac:dyDescent="0.3">
      <c r="A353" s="119"/>
      <c r="B353" s="5"/>
      <c r="C353" s="3"/>
      <c r="D353" s="3"/>
      <c r="E353" s="3"/>
      <c r="F353" s="3"/>
      <c r="G353" s="3"/>
      <c r="H353" s="3"/>
      <c r="I353" s="3"/>
      <c r="J353" s="3"/>
    </row>
    <row r="354" spans="1:10" ht="16.5" x14ac:dyDescent="0.3">
      <c r="A354" s="119"/>
      <c r="B354" s="5"/>
      <c r="C354" s="3"/>
      <c r="D354" s="3"/>
      <c r="E354" s="3"/>
      <c r="F354" s="3"/>
      <c r="G354" s="3"/>
      <c r="H354" s="3"/>
      <c r="I354" s="3"/>
      <c r="J354" s="3"/>
    </row>
    <row r="355" spans="1:10" ht="16.5" x14ac:dyDescent="0.3">
      <c r="A355" s="119"/>
      <c r="B355" s="5"/>
      <c r="C355" s="3"/>
      <c r="D355" s="3"/>
      <c r="E355" s="3"/>
      <c r="F355" s="3"/>
      <c r="G355" s="3"/>
      <c r="H355" s="3"/>
      <c r="I355" s="3"/>
      <c r="J355" s="3"/>
    </row>
    <row r="356" spans="1:10" ht="16.5" x14ac:dyDescent="0.3">
      <c r="A356" s="119"/>
      <c r="B356" s="5"/>
      <c r="C356" s="3"/>
      <c r="D356" s="3"/>
      <c r="E356" s="3"/>
      <c r="F356" s="3"/>
      <c r="G356" s="3"/>
      <c r="H356" s="3"/>
      <c r="I356" s="3"/>
      <c r="J356" s="3"/>
    </row>
    <row r="357" spans="1:10" ht="16.5" x14ac:dyDescent="0.3">
      <c r="A357" s="119"/>
      <c r="B357" s="5"/>
      <c r="C357" s="3"/>
      <c r="D357" s="3"/>
      <c r="E357" s="3"/>
      <c r="F357" s="3"/>
      <c r="G357" s="3"/>
      <c r="H357" s="3"/>
      <c r="I357" s="3"/>
      <c r="J357" s="3"/>
    </row>
    <row r="358" spans="1:10" ht="16.5" x14ac:dyDescent="0.3">
      <c r="A358" s="119"/>
      <c r="B358" s="5"/>
      <c r="C358" s="3"/>
      <c r="D358" s="3"/>
      <c r="E358" s="3"/>
      <c r="F358" s="3"/>
      <c r="G358" s="3"/>
      <c r="H358" s="3"/>
      <c r="I358" s="3"/>
      <c r="J358" s="3"/>
    </row>
    <row r="359" spans="1:10" ht="16.5" x14ac:dyDescent="0.3">
      <c r="A359" s="119"/>
      <c r="B359" s="5"/>
      <c r="C359" s="3"/>
      <c r="D359" s="3"/>
      <c r="E359" s="3"/>
      <c r="F359" s="3"/>
      <c r="G359" s="3"/>
      <c r="H359" s="3"/>
      <c r="I359" s="3"/>
      <c r="J359" s="3"/>
    </row>
    <row r="360" spans="1:10" ht="16.5" x14ac:dyDescent="0.3">
      <c r="A360" s="119"/>
      <c r="B360" s="5"/>
      <c r="C360" s="3"/>
      <c r="D360" s="3"/>
      <c r="E360" s="3"/>
      <c r="F360" s="3"/>
      <c r="G360" s="3"/>
      <c r="H360" s="3"/>
      <c r="I360" s="3"/>
      <c r="J360" s="3"/>
    </row>
    <row r="361" spans="1:10" ht="16.5" x14ac:dyDescent="0.3">
      <c r="A361" s="119"/>
      <c r="B361" s="5"/>
      <c r="C361" s="3"/>
      <c r="D361" s="3"/>
      <c r="E361" s="3"/>
      <c r="F361" s="3"/>
      <c r="G361" s="3"/>
      <c r="H361" s="3"/>
      <c r="I361" s="3"/>
      <c r="J361" s="3"/>
    </row>
    <row r="362" spans="1:10" ht="16.5" x14ac:dyDescent="0.3">
      <c r="A362" s="119"/>
      <c r="B362" s="5"/>
      <c r="C362" s="3"/>
      <c r="D362" s="3"/>
      <c r="E362" s="3"/>
      <c r="F362" s="3"/>
      <c r="G362" s="3"/>
      <c r="H362" s="3"/>
      <c r="I362" s="3"/>
      <c r="J362" s="3"/>
    </row>
    <row r="363" spans="1:10" ht="16.5" x14ac:dyDescent="0.3">
      <c r="A363" s="119"/>
      <c r="B363" s="5"/>
      <c r="C363" s="3"/>
      <c r="D363" s="3"/>
      <c r="E363" s="3"/>
      <c r="F363" s="3"/>
      <c r="G363" s="3"/>
      <c r="H363" s="3"/>
      <c r="I363" s="3"/>
      <c r="J363" s="3"/>
    </row>
    <row r="364" spans="1:10" ht="16.5" x14ac:dyDescent="0.3">
      <c r="A364" s="119"/>
      <c r="B364" s="5"/>
      <c r="C364" s="3"/>
      <c r="D364" s="3"/>
      <c r="E364" s="3"/>
      <c r="F364" s="3"/>
      <c r="G364" s="3"/>
      <c r="H364" s="3"/>
      <c r="I364" s="3"/>
      <c r="J364" s="3"/>
    </row>
    <row r="365" spans="1:10" ht="16.5" x14ac:dyDescent="0.3">
      <c r="A365" s="119"/>
      <c r="B365" s="5"/>
      <c r="C365" s="3"/>
      <c r="D365" s="3"/>
      <c r="E365" s="3"/>
      <c r="F365" s="3"/>
      <c r="G365" s="3"/>
      <c r="H365" s="3"/>
      <c r="I365" s="3"/>
      <c r="J365" s="3"/>
    </row>
    <row r="366" spans="1:10" ht="16.5" x14ac:dyDescent="0.3">
      <c r="A366" s="119"/>
      <c r="B366" s="5"/>
      <c r="C366" s="3"/>
      <c r="D366" s="3"/>
      <c r="E366" s="3"/>
      <c r="F366" s="3"/>
      <c r="G366" s="3"/>
      <c r="H366" s="3"/>
      <c r="I366" s="3"/>
      <c r="J366" s="3"/>
    </row>
    <row r="367" spans="1:10" ht="16.5" x14ac:dyDescent="0.3">
      <c r="A367" s="119"/>
      <c r="B367" s="5"/>
      <c r="C367" s="3"/>
      <c r="D367" s="3"/>
      <c r="E367" s="3"/>
      <c r="F367" s="3"/>
      <c r="G367" s="3"/>
      <c r="H367" s="3"/>
      <c r="I367" s="3"/>
      <c r="J367" s="3"/>
    </row>
    <row r="368" spans="1:10" ht="16.5" x14ac:dyDescent="0.3">
      <c r="A368" s="119"/>
      <c r="B368" s="5"/>
      <c r="C368" s="3"/>
      <c r="D368" s="3"/>
      <c r="E368" s="3"/>
      <c r="F368" s="3"/>
      <c r="G368" s="3"/>
      <c r="H368" s="3"/>
      <c r="I368" s="3"/>
      <c r="J368" s="3"/>
    </row>
    <row r="369" spans="1:10" ht="16.5" x14ac:dyDescent="0.3">
      <c r="A369" s="119"/>
      <c r="B369" s="5"/>
      <c r="C369" s="3"/>
      <c r="D369" s="3"/>
      <c r="E369" s="3"/>
      <c r="F369" s="3"/>
      <c r="G369" s="3"/>
      <c r="H369" s="3"/>
      <c r="I369" s="3"/>
      <c r="J369" s="3"/>
    </row>
    <row r="370" spans="1:10" ht="16.5" x14ac:dyDescent="0.3">
      <c r="A370" s="119"/>
      <c r="B370" s="5"/>
      <c r="C370" s="3"/>
      <c r="D370" s="3"/>
      <c r="E370" s="3"/>
      <c r="F370" s="3"/>
      <c r="G370" s="3"/>
      <c r="H370" s="3"/>
      <c r="I370" s="3"/>
      <c r="J370" s="3"/>
    </row>
    <row r="371" spans="1:10" ht="16.5" x14ac:dyDescent="0.3">
      <c r="A371" s="119"/>
      <c r="B371" s="5"/>
      <c r="C371" s="3"/>
      <c r="D371" s="3"/>
      <c r="E371" s="3"/>
      <c r="F371" s="3"/>
      <c r="G371" s="3"/>
      <c r="H371" s="3"/>
      <c r="I371" s="3"/>
      <c r="J371" s="3"/>
    </row>
    <row r="372" spans="1:10" ht="16.5" x14ac:dyDescent="0.3">
      <c r="A372" s="119"/>
      <c r="B372" s="5"/>
      <c r="C372" s="3"/>
      <c r="D372" s="3"/>
      <c r="E372" s="3"/>
      <c r="F372" s="3"/>
      <c r="G372" s="3"/>
      <c r="H372" s="3"/>
      <c r="I372" s="3"/>
      <c r="J372" s="3"/>
    </row>
    <row r="373" spans="1:10" ht="16.5" x14ac:dyDescent="0.3">
      <c r="A373" s="119"/>
      <c r="B373" s="5"/>
      <c r="C373" s="3"/>
      <c r="D373" s="3"/>
      <c r="E373" s="3"/>
      <c r="F373" s="3"/>
      <c r="G373" s="3"/>
      <c r="H373" s="3"/>
      <c r="I373" s="3"/>
      <c r="J373" s="3"/>
    </row>
    <row r="374" spans="1:10" ht="16.5" x14ac:dyDescent="0.3">
      <c r="A374" s="119"/>
      <c r="B374" s="5"/>
      <c r="C374" s="3"/>
      <c r="D374" s="3"/>
      <c r="E374" s="3"/>
      <c r="F374" s="3"/>
      <c r="G374" s="3"/>
      <c r="H374" s="3"/>
      <c r="I374" s="3"/>
      <c r="J374" s="3"/>
    </row>
    <row r="375" spans="1:10" ht="16.5" x14ac:dyDescent="0.3">
      <c r="A375" s="119"/>
      <c r="B375" s="5"/>
      <c r="C375" s="3"/>
      <c r="D375" s="3"/>
      <c r="E375" s="3"/>
      <c r="F375" s="3"/>
      <c r="G375" s="3"/>
      <c r="H375" s="3"/>
      <c r="I375" s="3"/>
      <c r="J375" s="3"/>
    </row>
    <row r="376" spans="1:10" ht="16.5" x14ac:dyDescent="0.3">
      <c r="A376" s="119"/>
      <c r="B376" s="5"/>
      <c r="C376" s="3"/>
      <c r="D376" s="3"/>
      <c r="E376" s="3"/>
      <c r="F376" s="3"/>
      <c r="G376" s="3"/>
      <c r="H376" s="3"/>
      <c r="I376" s="3"/>
      <c r="J376" s="3"/>
    </row>
    <row r="377" spans="1:10" ht="16.5" x14ac:dyDescent="0.3">
      <c r="A377" s="119"/>
      <c r="B377" s="5"/>
      <c r="C377" s="3"/>
      <c r="D377" s="3"/>
      <c r="E377" s="3"/>
      <c r="F377" s="3"/>
      <c r="G377" s="3"/>
      <c r="H377" s="3"/>
      <c r="I377" s="3"/>
      <c r="J377" s="3"/>
    </row>
    <row r="378" spans="1:10" ht="16.5" x14ac:dyDescent="0.3">
      <c r="A378" s="119"/>
      <c r="B378" s="5"/>
      <c r="C378" s="3"/>
      <c r="D378" s="3"/>
      <c r="E378" s="3"/>
      <c r="F378" s="3"/>
      <c r="G378" s="3"/>
      <c r="H378" s="3"/>
      <c r="I378" s="3"/>
      <c r="J378" s="3"/>
    </row>
    <row r="379" spans="1:10" ht="16.5" x14ac:dyDescent="0.3">
      <c r="A379" s="119"/>
      <c r="B379" s="5"/>
      <c r="C379" s="3"/>
      <c r="D379" s="3"/>
      <c r="E379" s="3"/>
      <c r="F379" s="3"/>
      <c r="G379" s="3"/>
      <c r="H379" s="3"/>
      <c r="I379" s="3"/>
      <c r="J379" s="3"/>
    </row>
    <row r="380" spans="1:10" ht="16.5" x14ac:dyDescent="0.3">
      <c r="A380" s="119"/>
      <c r="B380" s="5"/>
      <c r="C380" s="3"/>
      <c r="D380" s="3"/>
      <c r="E380" s="3"/>
      <c r="F380" s="3"/>
      <c r="G380" s="3"/>
      <c r="H380" s="3"/>
      <c r="I380" s="3"/>
      <c r="J380" s="3"/>
    </row>
    <row r="381" spans="1:10" ht="16.5" x14ac:dyDescent="0.3">
      <c r="A381" s="119"/>
      <c r="B381" s="5"/>
      <c r="C381" s="3"/>
      <c r="D381" s="3"/>
      <c r="E381" s="3"/>
      <c r="F381" s="3"/>
      <c r="G381" s="3"/>
      <c r="H381" s="3"/>
      <c r="I381" s="3"/>
      <c r="J381" s="3"/>
    </row>
    <row r="382" spans="1:10" ht="16.5" x14ac:dyDescent="0.3">
      <c r="A382" s="119"/>
      <c r="B382" s="5"/>
      <c r="C382" s="3"/>
      <c r="D382" s="3"/>
      <c r="E382" s="3"/>
      <c r="F382" s="3"/>
      <c r="G382" s="3"/>
      <c r="H382" s="3"/>
      <c r="I382" s="3"/>
      <c r="J382" s="3"/>
    </row>
    <row r="383" spans="1:10" ht="16.5" x14ac:dyDescent="0.3">
      <c r="A383" s="119"/>
      <c r="B383" s="5"/>
      <c r="C383" s="3"/>
      <c r="D383" s="3"/>
      <c r="E383" s="3"/>
      <c r="F383" s="3"/>
      <c r="G383" s="3"/>
      <c r="H383" s="3"/>
      <c r="I383" s="3"/>
      <c r="J383" s="3"/>
    </row>
    <row r="384" spans="1:10" ht="16.5" x14ac:dyDescent="0.3">
      <c r="A384" s="119"/>
      <c r="B384" s="5"/>
      <c r="C384" s="3"/>
      <c r="D384" s="3"/>
      <c r="E384" s="3"/>
      <c r="F384" s="3"/>
      <c r="G384" s="3"/>
      <c r="H384" s="3"/>
      <c r="I384" s="3"/>
      <c r="J384" s="3"/>
    </row>
    <row r="385" spans="1:10" ht="16.5" x14ac:dyDescent="0.3">
      <c r="A385" s="119"/>
      <c r="B385" s="5"/>
      <c r="C385" s="3"/>
      <c r="D385" s="3"/>
      <c r="E385" s="3"/>
      <c r="F385" s="3"/>
      <c r="G385" s="3"/>
      <c r="H385" s="3"/>
      <c r="I385" s="3"/>
      <c r="J385" s="3"/>
    </row>
    <row r="386" spans="1:10" ht="16.5" x14ac:dyDescent="0.3">
      <c r="A386" s="119"/>
      <c r="B386" s="5"/>
      <c r="C386" s="3"/>
      <c r="D386" s="3"/>
      <c r="E386" s="3"/>
      <c r="F386" s="3"/>
      <c r="G386" s="3"/>
      <c r="H386" s="3"/>
      <c r="I386" s="3"/>
      <c r="J386" s="3"/>
    </row>
    <row r="387" spans="1:10" ht="16.5" x14ac:dyDescent="0.3">
      <c r="A387" s="119"/>
      <c r="B387" s="5"/>
      <c r="C387" s="3"/>
      <c r="D387" s="3"/>
      <c r="E387" s="3"/>
      <c r="F387" s="3"/>
      <c r="G387" s="3"/>
      <c r="H387" s="3"/>
      <c r="I387" s="3"/>
      <c r="J387" s="3"/>
    </row>
    <row r="388" spans="1:10" ht="16.5" x14ac:dyDescent="0.3">
      <c r="A388" s="119"/>
      <c r="B388" s="5"/>
      <c r="C388" s="3"/>
      <c r="D388" s="3"/>
      <c r="E388" s="3"/>
      <c r="F388" s="3"/>
      <c r="G388" s="3"/>
      <c r="H388" s="3"/>
      <c r="I388" s="3"/>
      <c r="J388" s="3"/>
    </row>
    <row r="389" spans="1:10" ht="16.5" x14ac:dyDescent="0.3">
      <c r="A389" s="119"/>
      <c r="B389" s="5"/>
      <c r="C389" s="3"/>
      <c r="D389" s="3"/>
      <c r="E389" s="3"/>
      <c r="F389" s="3"/>
      <c r="G389" s="3"/>
      <c r="H389" s="3"/>
      <c r="I389" s="3"/>
      <c r="J389" s="3"/>
    </row>
    <row r="390" spans="1:10" ht="16.5" x14ac:dyDescent="0.3">
      <c r="A390" s="119"/>
      <c r="B390" s="5"/>
      <c r="C390" s="3"/>
      <c r="D390" s="3"/>
      <c r="E390" s="3"/>
      <c r="F390" s="3"/>
      <c r="G390" s="3"/>
      <c r="H390" s="3"/>
      <c r="I390" s="3"/>
      <c r="J390" s="3"/>
    </row>
    <row r="391" spans="1:10" ht="16.5" x14ac:dyDescent="0.3">
      <c r="A391" s="119"/>
      <c r="B391" s="5"/>
      <c r="C391" s="3"/>
      <c r="D391" s="3"/>
      <c r="E391" s="3"/>
      <c r="F391" s="3"/>
      <c r="G391" s="3"/>
      <c r="H391" s="3"/>
      <c r="I391" s="3"/>
      <c r="J391" s="3"/>
    </row>
    <row r="392" spans="1:10" ht="16.5" x14ac:dyDescent="0.3">
      <c r="A392" s="119"/>
      <c r="B392" s="5"/>
      <c r="C392" s="3"/>
      <c r="D392" s="3"/>
      <c r="E392" s="3"/>
      <c r="F392" s="3"/>
      <c r="G392" s="3"/>
      <c r="H392" s="3"/>
      <c r="I392" s="3"/>
      <c r="J392" s="3"/>
    </row>
    <row r="393" spans="1:10" ht="16.5" x14ac:dyDescent="0.3">
      <c r="A393" s="119"/>
      <c r="B393" s="5"/>
      <c r="C393" s="3"/>
      <c r="D393" s="3"/>
      <c r="E393" s="3"/>
      <c r="F393" s="3"/>
      <c r="G393" s="3"/>
      <c r="H393" s="3"/>
      <c r="I393" s="3"/>
      <c r="J393" s="3"/>
    </row>
    <row r="394" spans="1:10" ht="16.5" x14ac:dyDescent="0.3">
      <c r="A394" s="119"/>
      <c r="B394" s="5"/>
      <c r="C394" s="3"/>
      <c r="D394" s="3"/>
      <c r="E394" s="3"/>
      <c r="F394" s="3"/>
      <c r="G394" s="3"/>
      <c r="H394" s="3"/>
      <c r="I394" s="3"/>
      <c r="J394" s="3"/>
    </row>
    <row r="395" spans="1:10" ht="16.5" x14ac:dyDescent="0.3">
      <c r="A395" s="119"/>
      <c r="B395" s="5"/>
      <c r="C395" s="3"/>
      <c r="D395" s="3"/>
      <c r="E395" s="3"/>
      <c r="F395" s="3"/>
      <c r="G395" s="3"/>
      <c r="H395" s="3"/>
      <c r="I395" s="3"/>
      <c r="J395" s="3"/>
    </row>
    <row r="396" spans="1:10" ht="16.5" x14ac:dyDescent="0.3">
      <c r="A396" s="119"/>
      <c r="B396" s="5"/>
      <c r="C396" s="3"/>
      <c r="D396" s="3"/>
      <c r="E396" s="3"/>
      <c r="F396" s="3"/>
      <c r="G396" s="3"/>
      <c r="H396" s="3"/>
      <c r="I396" s="3"/>
      <c r="J396" s="3"/>
    </row>
    <row r="397" spans="1:10" ht="16.5" x14ac:dyDescent="0.3">
      <c r="A397" s="119"/>
      <c r="B397" s="5"/>
      <c r="C397" s="3"/>
      <c r="D397" s="3"/>
      <c r="E397" s="3"/>
      <c r="F397" s="3"/>
      <c r="G397" s="3"/>
      <c r="H397" s="3"/>
      <c r="I397" s="3"/>
      <c r="J397" s="3"/>
    </row>
    <row r="398" spans="1:10" ht="16.5" x14ac:dyDescent="0.3">
      <c r="A398" s="119"/>
      <c r="B398" s="5"/>
      <c r="C398" s="3"/>
      <c r="D398" s="3"/>
      <c r="E398" s="3"/>
      <c r="F398" s="3"/>
      <c r="G398" s="3"/>
      <c r="H398" s="3"/>
      <c r="I398" s="3"/>
      <c r="J398" s="3"/>
    </row>
    <row r="399" spans="1:10" ht="16.5" x14ac:dyDescent="0.3">
      <c r="A399" s="119"/>
      <c r="B399" s="5"/>
      <c r="C399" s="3"/>
      <c r="D399" s="3"/>
      <c r="E399" s="3"/>
      <c r="F399" s="3"/>
      <c r="G399" s="3"/>
      <c r="H399" s="3"/>
      <c r="I399" s="3"/>
      <c r="J399" s="3"/>
    </row>
    <row r="400" spans="1:10" ht="16.5" x14ac:dyDescent="0.3">
      <c r="A400" s="119"/>
      <c r="B400" s="5"/>
      <c r="C400" s="3"/>
      <c r="D400" s="3"/>
      <c r="E400" s="3"/>
      <c r="F400" s="3"/>
      <c r="G400" s="3"/>
      <c r="H400" s="3"/>
      <c r="I400" s="3"/>
      <c r="J400" s="3"/>
    </row>
    <row r="401" spans="1:10" ht="16.5" x14ac:dyDescent="0.3">
      <c r="A401" s="119"/>
      <c r="B401" s="5"/>
      <c r="C401" s="3"/>
      <c r="D401" s="3"/>
      <c r="E401" s="3"/>
      <c r="F401" s="3"/>
      <c r="G401" s="3"/>
      <c r="H401" s="3"/>
      <c r="I401" s="3"/>
      <c r="J401" s="3"/>
    </row>
    <row r="402" spans="1:10" ht="16.5" x14ac:dyDescent="0.3">
      <c r="A402" s="119"/>
      <c r="B402" s="5"/>
      <c r="C402" s="3"/>
      <c r="D402" s="3"/>
      <c r="E402" s="3"/>
      <c r="F402" s="3"/>
      <c r="G402" s="3"/>
      <c r="H402" s="3"/>
      <c r="I402" s="3"/>
      <c r="J402" s="3"/>
    </row>
    <row r="403" spans="1:10" ht="16.5" x14ac:dyDescent="0.3">
      <c r="A403" s="119"/>
      <c r="B403" s="5"/>
      <c r="C403" s="3"/>
      <c r="D403" s="3"/>
      <c r="E403" s="3"/>
      <c r="F403" s="3"/>
      <c r="G403" s="3"/>
      <c r="H403" s="3"/>
      <c r="I403" s="3"/>
      <c r="J403" s="3"/>
    </row>
    <row r="404" spans="1:10" ht="16.5" x14ac:dyDescent="0.3">
      <c r="A404" s="119"/>
      <c r="B404" s="5"/>
      <c r="C404" s="3"/>
      <c r="D404" s="3"/>
      <c r="E404" s="3"/>
      <c r="F404" s="3"/>
      <c r="G404" s="3"/>
      <c r="H404" s="3"/>
      <c r="I404" s="3"/>
      <c r="J404" s="3"/>
    </row>
    <row r="405" spans="1:10" ht="16.5" x14ac:dyDescent="0.3">
      <c r="A405" s="119"/>
      <c r="B405" s="5"/>
      <c r="C405" s="3"/>
      <c r="D405" s="3"/>
      <c r="E405" s="3"/>
      <c r="F405" s="3"/>
      <c r="G405" s="3"/>
      <c r="H405" s="3"/>
      <c r="I405" s="3"/>
      <c r="J405" s="3"/>
    </row>
    <row r="406" spans="1:10" ht="16.5" x14ac:dyDescent="0.3">
      <c r="A406" s="119"/>
      <c r="B406" s="5"/>
      <c r="C406" s="3"/>
      <c r="D406" s="3"/>
      <c r="E406" s="3"/>
      <c r="F406" s="3"/>
      <c r="G406" s="3"/>
      <c r="H406" s="3"/>
      <c r="I406" s="3"/>
      <c r="J406" s="3"/>
    </row>
    <row r="407" spans="1:10" ht="16.5" x14ac:dyDescent="0.3">
      <c r="A407" s="119"/>
      <c r="B407" s="5"/>
      <c r="C407" s="3"/>
      <c r="D407" s="3"/>
      <c r="E407" s="3"/>
      <c r="F407" s="3"/>
      <c r="G407" s="3"/>
      <c r="H407" s="3"/>
      <c r="I407" s="3"/>
      <c r="J407" s="3"/>
    </row>
    <row r="408" spans="1:10" ht="16.5" x14ac:dyDescent="0.3">
      <c r="A408" s="119"/>
      <c r="B408" s="5"/>
      <c r="C408" s="3"/>
      <c r="D408" s="3"/>
      <c r="E408" s="3"/>
      <c r="F408" s="3"/>
      <c r="G408" s="3"/>
      <c r="H408" s="3"/>
      <c r="I408" s="3"/>
      <c r="J408" s="3"/>
    </row>
    <row r="409" spans="1:10" ht="16.5" x14ac:dyDescent="0.3">
      <c r="A409" s="119"/>
      <c r="B409" s="5"/>
      <c r="C409" s="3"/>
      <c r="D409" s="3"/>
      <c r="E409" s="3"/>
      <c r="F409" s="3"/>
      <c r="G409" s="3"/>
      <c r="H409" s="3"/>
      <c r="I409" s="3"/>
      <c r="J409" s="3"/>
    </row>
    <row r="410" spans="1:10" ht="16.5" x14ac:dyDescent="0.3">
      <c r="A410" s="119"/>
      <c r="B410" s="5"/>
      <c r="C410" s="3"/>
      <c r="D410" s="3"/>
      <c r="E410" s="3"/>
      <c r="F410" s="3"/>
      <c r="G410" s="3"/>
      <c r="H410" s="3"/>
      <c r="I410" s="3"/>
      <c r="J410" s="3"/>
    </row>
    <row r="411" spans="1:10" ht="16.5" x14ac:dyDescent="0.3">
      <c r="A411" s="119"/>
      <c r="B411" s="5"/>
      <c r="C411" s="3"/>
      <c r="D411" s="3"/>
      <c r="E411" s="3"/>
      <c r="F411" s="3"/>
      <c r="G411" s="3"/>
      <c r="H411" s="3"/>
      <c r="I411" s="3"/>
      <c r="J411" s="3"/>
    </row>
    <row r="412" spans="1:10" ht="16.5" x14ac:dyDescent="0.3">
      <c r="A412" s="119"/>
      <c r="B412" s="5"/>
      <c r="C412" s="3"/>
      <c r="D412" s="3"/>
      <c r="E412" s="3"/>
      <c r="F412" s="3"/>
      <c r="G412" s="3"/>
      <c r="H412" s="3"/>
      <c r="I412" s="3"/>
      <c r="J412" s="3"/>
    </row>
    <row r="413" spans="1:10" ht="16.5" x14ac:dyDescent="0.3">
      <c r="A413" s="119"/>
      <c r="B413" s="5"/>
      <c r="C413" s="3"/>
      <c r="D413" s="3"/>
      <c r="E413" s="3"/>
      <c r="F413" s="3"/>
      <c r="G413" s="3"/>
      <c r="H413" s="3"/>
      <c r="I413" s="3"/>
      <c r="J413" s="3"/>
    </row>
    <row r="414" spans="1:10" ht="16.5" x14ac:dyDescent="0.3">
      <c r="A414" s="119"/>
      <c r="B414" s="5"/>
      <c r="C414" s="3"/>
      <c r="D414" s="3"/>
      <c r="E414" s="3"/>
      <c r="F414" s="3"/>
      <c r="G414" s="3"/>
      <c r="H414" s="3"/>
      <c r="I414" s="3"/>
      <c r="J414" s="3"/>
    </row>
    <row r="415" spans="1:10" ht="16.5" x14ac:dyDescent="0.3">
      <c r="A415" s="119"/>
      <c r="B415" s="5"/>
      <c r="C415" s="3"/>
      <c r="D415" s="3"/>
      <c r="E415" s="3"/>
      <c r="F415" s="3"/>
      <c r="G415" s="3"/>
      <c r="H415" s="3"/>
      <c r="I415" s="3"/>
      <c r="J415" s="3"/>
    </row>
    <row r="416" spans="1:10" ht="16.5" x14ac:dyDescent="0.3">
      <c r="A416" s="119"/>
      <c r="B416" s="5"/>
      <c r="C416" s="3"/>
      <c r="D416" s="3"/>
      <c r="E416" s="3"/>
      <c r="F416" s="3"/>
      <c r="G416" s="3"/>
      <c r="H416" s="3"/>
      <c r="I416" s="3"/>
      <c r="J416" s="3"/>
    </row>
    <row r="417" spans="1:10" ht="16.5" x14ac:dyDescent="0.3">
      <c r="A417" s="119"/>
      <c r="B417" s="5"/>
      <c r="C417" s="3"/>
      <c r="D417" s="3"/>
      <c r="E417" s="3"/>
      <c r="F417" s="3"/>
      <c r="G417" s="3"/>
      <c r="H417" s="3"/>
      <c r="I417" s="3"/>
      <c r="J417" s="3"/>
    </row>
    <row r="418" spans="1:10" ht="16.5" x14ac:dyDescent="0.3">
      <c r="A418" s="119"/>
      <c r="B418" s="5"/>
      <c r="C418" s="3"/>
      <c r="D418" s="3"/>
      <c r="E418" s="3"/>
      <c r="F418" s="3"/>
      <c r="G418" s="3"/>
      <c r="H418" s="3"/>
      <c r="I418" s="3"/>
      <c r="J418" s="3"/>
    </row>
    <row r="419" spans="1:10" ht="16.5" x14ac:dyDescent="0.3">
      <c r="A419" s="119"/>
      <c r="B419" s="5"/>
      <c r="C419" s="3"/>
      <c r="D419" s="3"/>
      <c r="E419" s="3"/>
      <c r="F419" s="3"/>
      <c r="G419" s="3"/>
      <c r="H419" s="3"/>
      <c r="I419" s="3"/>
      <c r="J419" s="3"/>
    </row>
    <row r="420" spans="1:10" ht="16.5" x14ac:dyDescent="0.3">
      <c r="A420" s="119"/>
      <c r="B420" s="5"/>
      <c r="C420" s="3"/>
      <c r="D420" s="3"/>
      <c r="E420" s="3"/>
      <c r="F420" s="3"/>
      <c r="G420" s="3"/>
      <c r="H420" s="3"/>
      <c r="I420" s="3"/>
      <c r="J420" s="3"/>
    </row>
    <row r="421" spans="1:10" ht="16.5" x14ac:dyDescent="0.3">
      <c r="A421" s="119"/>
      <c r="B421" s="5"/>
      <c r="C421" s="3"/>
      <c r="D421" s="3"/>
      <c r="E421" s="3"/>
      <c r="F421" s="3"/>
      <c r="G421" s="3"/>
      <c r="H421" s="3"/>
      <c r="I421" s="3"/>
      <c r="J421" s="3"/>
    </row>
    <row r="422" spans="1:10" ht="16.5" x14ac:dyDescent="0.3">
      <c r="A422" s="119"/>
      <c r="B422" s="5"/>
      <c r="C422" s="3"/>
      <c r="D422" s="3"/>
      <c r="E422" s="3"/>
      <c r="F422" s="3"/>
      <c r="G422" s="3"/>
      <c r="H422" s="3"/>
      <c r="I422" s="3"/>
      <c r="J422" s="3"/>
    </row>
    <row r="423" spans="1:10" ht="16.5" x14ac:dyDescent="0.3">
      <c r="A423" s="119"/>
      <c r="B423" s="5"/>
      <c r="C423" s="3"/>
      <c r="D423" s="3"/>
      <c r="E423" s="3"/>
      <c r="F423" s="3"/>
      <c r="G423" s="3"/>
      <c r="H423" s="3"/>
      <c r="I423" s="3"/>
      <c r="J423" s="3"/>
    </row>
    <row r="424" spans="1:10" ht="16.5" x14ac:dyDescent="0.3">
      <c r="A424" s="119"/>
      <c r="B424" s="5"/>
      <c r="C424" s="3"/>
      <c r="D424" s="3"/>
      <c r="E424" s="3"/>
      <c r="F424" s="3"/>
      <c r="G424" s="3"/>
      <c r="H424" s="3"/>
      <c r="I424" s="3"/>
      <c r="J424" s="3"/>
    </row>
    <row r="425" spans="1:10" ht="16.5" x14ac:dyDescent="0.3">
      <c r="A425" s="119"/>
      <c r="B425" s="5"/>
      <c r="C425" s="3"/>
      <c r="D425" s="3"/>
      <c r="E425" s="3"/>
      <c r="F425" s="3"/>
      <c r="G425" s="3"/>
      <c r="H425" s="3"/>
      <c r="I425" s="3"/>
      <c r="J425" s="3"/>
    </row>
    <row r="426" spans="1:10" ht="16.5" x14ac:dyDescent="0.3">
      <c r="A426" s="119"/>
      <c r="B426" s="5"/>
      <c r="C426" s="3"/>
      <c r="D426" s="3"/>
      <c r="E426" s="3"/>
      <c r="F426" s="3"/>
      <c r="G426" s="3"/>
      <c r="H426" s="3"/>
      <c r="I426" s="3"/>
      <c r="J426" s="3"/>
    </row>
    <row r="427" spans="1:10" ht="16.5" x14ac:dyDescent="0.3">
      <c r="A427" s="119"/>
      <c r="B427" s="5"/>
      <c r="C427" s="3"/>
      <c r="D427" s="3"/>
      <c r="E427" s="3"/>
      <c r="F427" s="3"/>
      <c r="G427" s="3"/>
      <c r="H427" s="3"/>
      <c r="I427" s="3"/>
      <c r="J427" s="3"/>
    </row>
    <row r="428" spans="1:10" ht="16.5" x14ac:dyDescent="0.3">
      <c r="A428" s="119"/>
      <c r="B428" s="5"/>
      <c r="C428" s="3"/>
      <c r="D428" s="3"/>
      <c r="E428" s="3"/>
      <c r="F428" s="3"/>
      <c r="G428" s="3"/>
      <c r="H428" s="3"/>
      <c r="I428" s="3"/>
      <c r="J428" s="3"/>
    </row>
    <row r="429" spans="1:10" ht="16.5" x14ac:dyDescent="0.3">
      <c r="A429" s="119"/>
      <c r="B429" s="5"/>
      <c r="C429" s="3"/>
      <c r="D429" s="3"/>
      <c r="E429" s="3"/>
      <c r="F429" s="3"/>
      <c r="G429" s="3"/>
      <c r="H429" s="3"/>
      <c r="I429" s="3"/>
      <c r="J429" s="3"/>
    </row>
    <row r="430" spans="1:10" ht="16.5" x14ac:dyDescent="0.3">
      <c r="A430" s="119"/>
      <c r="B430" s="5"/>
      <c r="C430" s="3"/>
      <c r="D430" s="3"/>
      <c r="E430" s="3"/>
      <c r="F430" s="3"/>
      <c r="G430" s="3"/>
      <c r="H430" s="3"/>
      <c r="I430" s="3"/>
      <c r="J430" s="3"/>
    </row>
    <row r="431" spans="1:10" ht="16.5" x14ac:dyDescent="0.3">
      <c r="A431" s="119"/>
      <c r="B431" s="5"/>
      <c r="C431" s="3"/>
      <c r="D431" s="3"/>
      <c r="E431" s="3"/>
      <c r="F431" s="3"/>
      <c r="G431" s="3"/>
      <c r="H431" s="3"/>
      <c r="I431" s="3"/>
      <c r="J431" s="3"/>
    </row>
    <row r="432" spans="1:10" ht="16.5" x14ac:dyDescent="0.3">
      <c r="A432" s="119"/>
      <c r="B432" s="5"/>
      <c r="C432" s="3"/>
      <c r="D432" s="3"/>
      <c r="E432" s="3"/>
      <c r="F432" s="3"/>
      <c r="G432" s="3"/>
      <c r="H432" s="3"/>
      <c r="I432" s="3"/>
      <c r="J432" s="3"/>
    </row>
    <row r="433" spans="1:10" ht="16.5" x14ac:dyDescent="0.3">
      <c r="A433" s="119"/>
      <c r="B433" s="5"/>
      <c r="C433" s="3"/>
      <c r="D433" s="3"/>
      <c r="E433" s="3"/>
      <c r="F433" s="3"/>
      <c r="G433" s="3"/>
      <c r="H433" s="3"/>
      <c r="I433" s="3"/>
      <c r="J433" s="3"/>
    </row>
    <row r="434" spans="1:10" ht="16.5" x14ac:dyDescent="0.3">
      <c r="A434" s="119"/>
      <c r="B434" s="5"/>
      <c r="C434" s="3"/>
      <c r="D434" s="3"/>
      <c r="E434" s="3"/>
      <c r="F434" s="3"/>
      <c r="G434" s="3"/>
      <c r="H434" s="3"/>
      <c r="I434" s="3"/>
      <c r="J434" s="3"/>
    </row>
    <row r="435" spans="1:10" ht="16.5" x14ac:dyDescent="0.3">
      <c r="A435" s="119"/>
      <c r="B435" s="5"/>
      <c r="C435" s="3"/>
      <c r="D435" s="3"/>
      <c r="E435" s="3"/>
      <c r="F435" s="3"/>
      <c r="G435" s="3"/>
      <c r="H435" s="3"/>
      <c r="I435" s="3"/>
      <c r="J435" s="3"/>
    </row>
    <row r="436" spans="1:10" ht="16.5" x14ac:dyDescent="0.3">
      <c r="A436" s="119"/>
      <c r="B436" s="5"/>
      <c r="C436" s="3"/>
      <c r="D436" s="3"/>
      <c r="E436" s="3"/>
      <c r="F436" s="3"/>
      <c r="G436" s="3"/>
      <c r="H436" s="3"/>
      <c r="I436" s="3"/>
      <c r="J436" s="3"/>
    </row>
    <row r="437" spans="1:10" ht="16.5" x14ac:dyDescent="0.3">
      <c r="A437" s="119"/>
      <c r="B437" s="5"/>
      <c r="C437" s="3"/>
      <c r="D437" s="3"/>
      <c r="E437" s="3"/>
      <c r="F437" s="3"/>
      <c r="G437" s="3"/>
      <c r="H437" s="3"/>
      <c r="I437" s="3"/>
      <c r="J437" s="3"/>
    </row>
    <row r="438" spans="1:10" ht="16.5" x14ac:dyDescent="0.3">
      <c r="A438" s="119"/>
      <c r="B438" s="5"/>
      <c r="C438" s="3"/>
      <c r="D438" s="3"/>
      <c r="E438" s="3"/>
      <c r="F438" s="3"/>
      <c r="G438" s="3"/>
      <c r="H438" s="3"/>
      <c r="I438" s="3"/>
      <c r="J438" s="3"/>
    </row>
    <row r="439" spans="1:10" ht="16.5" x14ac:dyDescent="0.3">
      <c r="A439" s="119"/>
      <c r="B439" s="5"/>
      <c r="C439" s="3"/>
      <c r="D439" s="3"/>
      <c r="E439" s="3"/>
      <c r="F439" s="3"/>
      <c r="G439" s="3"/>
      <c r="H439" s="3"/>
      <c r="I439" s="3"/>
      <c r="J439" s="3"/>
    </row>
    <row r="440" spans="1:10" ht="16.5" x14ac:dyDescent="0.3">
      <c r="A440" s="119"/>
      <c r="B440" s="5"/>
      <c r="C440" s="3"/>
      <c r="D440" s="3"/>
      <c r="E440" s="3"/>
      <c r="F440" s="3"/>
      <c r="G440" s="3"/>
      <c r="H440" s="3"/>
      <c r="I440" s="3"/>
      <c r="J440" s="3"/>
    </row>
    <row r="441" spans="1:10" ht="16.5" x14ac:dyDescent="0.3">
      <c r="A441" s="119"/>
      <c r="B441" s="5"/>
      <c r="C441" s="3"/>
      <c r="D441" s="3"/>
      <c r="E441" s="3"/>
      <c r="F441" s="3"/>
      <c r="G441" s="3"/>
      <c r="H441" s="3"/>
      <c r="I441" s="3"/>
      <c r="J441" s="3"/>
    </row>
    <row r="442" spans="1:10" ht="16.5" x14ac:dyDescent="0.3">
      <c r="A442" s="119"/>
      <c r="B442" s="5"/>
      <c r="C442" s="3"/>
      <c r="D442" s="3"/>
      <c r="E442" s="3"/>
      <c r="F442" s="3"/>
      <c r="G442" s="3"/>
      <c r="H442" s="3"/>
      <c r="I442" s="3"/>
      <c r="J442" s="3"/>
    </row>
    <row r="443" spans="1:10" ht="16.5" x14ac:dyDescent="0.3">
      <c r="A443" s="119"/>
      <c r="B443" s="5"/>
      <c r="C443" s="3"/>
      <c r="D443" s="3"/>
      <c r="E443" s="3"/>
      <c r="F443" s="3"/>
      <c r="G443" s="3"/>
      <c r="H443" s="3"/>
      <c r="I443" s="3"/>
      <c r="J443" s="3"/>
    </row>
    <row r="444" spans="1:10" ht="16.5" x14ac:dyDescent="0.3">
      <c r="A444" s="119"/>
      <c r="B444" s="5"/>
      <c r="C444" s="3"/>
      <c r="D444" s="3"/>
      <c r="E444" s="3"/>
      <c r="F444" s="3"/>
      <c r="G444" s="3"/>
      <c r="H444" s="3"/>
      <c r="I444" s="3"/>
      <c r="J444" s="3"/>
    </row>
    <row r="445" spans="1:10" ht="16.5" x14ac:dyDescent="0.3">
      <c r="A445" s="119"/>
      <c r="B445" s="5"/>
      <c r="C445" s="3"/>
      <c r="D445" s="3"/>
      <c r="E445" s="3"/>
      <c r="F445" s="3"/>
      <c r="G445" s="3"/>
      <c r="H445" s="3"/>
      <c r="I445" s="3"/>
      <c r="J445" s="3"/>
    </row>
    <row r="446" spans="1:10" ht="16.5" x14ac:dyDescent="0.3">
      <c r="A446" s="119"/>
      <c r="B446" s="5"/>
      <c r="C446" s="3"/>
      <c r="D446" s="3"/>
      <c r="E446" s="3"/>
      <c r="F446" s="3"/>
      <c r="G446" s="3"/>
      <c r="H446" s="3"/>
      <c r="I446" s="3"/>
      <c r="J446" s="3"/>
    </row>
    <row r="447" spans="1:10" ht="16.5" x14ac:dyDescent="0.3">
      <c r="A447" s="119"/>
      <c r="B447" s="5"/>
      <c r="C447" s="3"/>
      <c r="D447" s="3"/>
      <c r="E447" s="3"/>
      <c r="F447" s="3"/>
      <c r="G447" s="3"/>
      <c r="H447" s="3"/>
      <c r="I447" s="3"/>
      <c r="J447" s="3"/>
    </row>
    <row r="448" spans="1:10" ht="16.5" x14ac:dyDescent="0.3">
      <c r="A448" s="119"/>
      <c r="B448" s="5"/>
      <c r="C448" s="3"/>
      <c r="D448" s="3"/>
      <c r="E448" s="3"/>
      <c r="F448" s="3"/>
      <c r="G448" s="3"/>
      <c r="H448" s="3"/>
      <c r="I448" s="3"/>
      <c r="J448" s="3"/>
    </row>
    <row r="449" spans="1:10" ht="16.5" x14ac:dyDescent="0.3">
      <c r="A449" s="119"/>
      <c r="B449" s="5"/>
      <c r="C449" s="3"/>
      <c r="D449" s="3"/>
      <c r="E449" s="3"/>
      <c r="F449" s="3"/>
      <c r="G449" s="3"/>
      <c r="H449" s="3"/>
      <c r="I449" s="3"/>
      <c r="J449" s="3"/>
    </row>
    <row r="450" spans="1:10" ht="16.5" x14ac:dyDescent="0.3">
      <c r="A450" s="119"/>
      <c r="B450" s="5"/>
      <c r="C450" s="3"/>
      <c r="D450" s="3"/>
      <c r="E450" s="3"/>
      <c r="F450" s="3"/>
      <c r="G450" s="3"/>
      <c r="H450" s="3"/>
      <c r="I450" s="3"/>
      <c r="J450" s="3"/>
    </row>
    <row r="451" spans="1:10" ht="16.5" x14ac:dyDescent="0.3">
      <c r="A451" s="119"/>
      <c r="B451" s="5"/>
      <c r="C451" s="3"/>
      <c r="D451" s="3"/>
      <c r="E451" s="3"/>
      <c r="F451" s="3"/>
      <c r="G451" s="3"/>
      <c r="H451" s="3"/>
      <c r="I451" s="3"/>
      <c r="J451" s="3"/>
    </row>
    <row r="452" spans="1:10" ht="16.5" x14ac:dyDescent="0.3">
      <c r="A452" s="119"/>
      <c r="B452" s="5"/>
      <c r="C452" s="3"/>
      <c r="D452" s="3"/>
      <c r="E452" s="3"/>
      <c r="F452" s="3"/>
      <c r="G452" s="3"/>
      <c r="H452" s="3"/>
      <c r="I452" s="3"/>
      <c r="J452" s="3"/>
    </row>
    <row r="453" spans="1:10" ht="16.5" x14ac:dyDescent="0.3">
      <c r="A453" s="119"/>
      <c r="B453" s="5"/>
      <c r="C453" s="3"/>
      <c r="D453" s="3"/>
      <c r="E453" s="3"/>
      <c r="F453" s="3"/>
      <c r="G453" s="3"/>
      <c r="H453" s="3"/>
      <c r="I453" s="3"/>
      <c r="J453" s="3"/>
    </row>
    <row r="454" spans="1:10" ht="16.5" x14ac:dyDescent="0.3">
      <c r="A454" s="119"/>
      <c r="B454" s="5"/>
      <c r="C454" s="3"/>
      <c r="D454" s="3"/>
      <c r="E454" s="3"/>
      <c r="F454" s="3"/>
      <c r="G454" s="3"/>
      <c r="H454" s="3"/>
      <c r="I454" s="3"/>
      <c r="J454" s="3"/>
    </row>
    <row r="455" spans="1:10" ht="16.5" x14ac:dyDescent="0.3">
      <c r="A455" s="119"/>
      <c r="B455" s="5"/>
      <c r="C455" s="3"/>
      <c r="D455" s="3"/>
      <c r="E455" s="3"/>
      <c r="F455" s="3"/>
      <c r="G455" s="3"/>
      <c r="H455" s="3"/>
      <c r="I455" s="3"/>
      <c r="J455" s="3"/>
    </row>
    <row r="456" spans="1:10" ht="16.5" x14ac:dyDescent="0.3">
      <c r="A456" s="119"/>
      <c r="B456" s="5"/>
      <c r="C456" s="3"/>
      <c r="D456" s="3"/>
      <c r="E456" s="3"/>
      <c r="F456" s="3"/>
      <c r="G456" s="3"/>
      <c r="H456" s="3"/>
      <c r="I456" s="3"/>
      <c r="J456" s="3"/>
    </row>
    <row r="457" spans="1:10" ht="16.5" x14ac:dyDescent="0.3">
      <c r="A457" s="119"/>
      <c r="B457" s="5"/>
      <c r="C457" s="3"/>
      <c r="D457" s="3"/>
      <c r="E457" s="3"/>
      <c r="F457" s="3"/>
      <c r="G457" s="3"/>
      <c r="H457" s="3"/>
      <c r="I457" s="3"/>
      <c r="J457" s="3"/>
    </row>
    <row r="458" spans="1:10" ht="16.5" x14ac:dyDescent="0.3">
      <c r="A458" s="119"/>
      <c r="B458" s="5"/>
      <c r="C458" s="3"/>
      <c r="D458" s="3"/>
      <c r="E458" s="3"/>
      <c r="F458" s="3"/>
      <c r="G458" s="3"/>
      <c r="H458" s="3"/>
      <c r="I458" s="3"/>
      <c r="J458" s="3"/>
    </row>
    <row r="459" spans="1:10" ht="16.5" x14ac:dyDescent="0.3">
      <c r="A459" s="119"/>
      <c r="B459" s="5"/>
      <c r="C459" s="3"/>
      <c r="D459" s="3"/>
      <c r="E459" s="3"/>
      <c r="F459" s="3"/>
      <c r="G459" s="3"/>
      <c r="H459" s="3"/>
      <c r="I459" s="3"/>
      <c r="J459" s="3"/>
    </row>
    <row r="460" spans="1:10" ht="16.5" x14ac:dyDescent="0.3">
      <c r="A460" s="119"/>
      <c r="B460" s="5"/>
      <c r="C460" s="3"/>
      <c r="D460" s="3"/>
      <c r="E460" s="3"/>
      <c r="F460" s="3"/>
      <c r="G460" s="3"/>
      <c r="H460" s="3"/>
      <c r="I460" s="3"/>
      <c r="J460" s="3"/>
    </row>
    <row r="461" spans="1:10" ht="16.5" x14ac:dyDescent="0.3">
      <c r="A461" s="119"/>
      <c r="B461" s="5"/>
      <c r="C461" s="3"/>
      <c r="D461" s="3"/>
      <c r="E461" s="3"/>
      <c r="F461" s="3"/>
      <c r="G461" s="3"/>
      <c r="H461" s="3"/>
      <c r="I461" s="3"/>
      <c r="J461" s="3"/>
    </row>
    <row r="462" spans="1:10" ht="16.5" x14ac:dyDescent="0.3">
      <c r="A462" s="119"/>
      <c r="B462" s="5"/>
      <c r="C462" s="3"/>
      <c r="D462" s="3"/>
      <c r="E462" s="3"/>
      <c r="F462" s="3"/>
      <c r="G462" s="3"/>
      <c r="H462" s="3"/>
      <c r="I462" s="3"/>
      <c r="J462" s="3"/>
    </row>
    <row r="463" spans="1:10" ht="16.5" x14ac:dyDescent="0.3">
      <c r="A463" s="119"/>
      <c r="B463" s="5"/>
      <c r="C463" s="3"/>
      <c r="D463" s="3"/>
      <c r="E463" s="3"/>
      <c r="F463" s="3"/>
      <c r="G463" s="3"/>
      <c r="H463" s="3"/>
      <c r="I463" s="3"/>
      <c r="J463" s="3"/>
    </row>
    <row r="464" spans="1:10" ht="16.5" x14ac:dyDescent="0.3">
      <c r="A464" s="119"/>
      <c r="B464" s="5"/>
      <c r="C464" s="3"/>
      <c r="D464" s="3"/>
      <c r="E464" s="3"/>
      <c r="F464" s="3"/>
      <c r="G464" s="3"/>
      <c r="H464" s="3"/>
      <c r="I464" s="3"/>
      <c r="J464" s="3"/>
    </row>
    <row r="465" spans="1:10" ht="16.5" x14ac:dyDescent="0.3">
      <c r="A465" s="119"/>
      <c r="B465" s="5"/>
      <c r="C465" s="3"/>
      <c r="D465" s="3"/>
      <c r="E465" s="3"/>
      <c r="F465" s="3"/>
      <c r="G465" s="3"/>
      <c r="H465" s="3"/>
      <c r="I465" s="3"/>
      <c r="J465" s="3"/>
    </row>
    <row r="466" spans="1:10" ht="16.5" x14ac:dyDescent="0.3">
      <c r="A466" s="119"/>
      <c r="B466" s="5"/>
      <c r="C466" s="3"/>
      <c r="D466" s="3"/>
      <c r="E466" s="3"/>
      <c r="F466" s="3"/>
      <c r="G466" s="3"/>
      <c r="H466" s="3"/>
      <c r="I466" s="3"/>
      <c r="J466" s="3"/>
    </row>
    <row r="467" spans="1:10" ht="16.5" x14ac:dyDescent="0.3">
      <c r="A467" s="119"/>
      <c r="B467" s="5"/>
      <c r="C467" s="3"/>
      <c r="D467" s="3"/>
      <c r="E467" s="3"/>
      <c r="F467" s="3"/>
      <c r="G467" s="3"/>
      <c r="H467" s="3"/>
      <c r="I467" s="3"/>
      <c r="J467" s="3"/>
    </row>
    <row r="468" spans="1:10" ht="16.5" x14ac:dyDescent="0.3">
      <c r="A468" s="119"/>
      <c r="B468" s="5"/>
      <c r="C468" s="3"/>
      <c r="D468" s="3"/>
      <c r="E468" s="3"/>
      <c r="F468" s="3"/>
      <c r="G468" s="3"/>
      <c r="H468" s="3"/>
      <c r="I468" s="3"/>
      <c r="J468" s="3"/>
    </row>
    <row r="469" spans="1:10" ht="16.5" x14ac:dyDescent="0.3">
      <c r="A469" s="119"/>
      <c r="B469" s="5"/>
      <c r="C469" s="3"/>
      <c r="D469" s="3"/>
      <c r="E469" s="3"/>
      <c r="F469" s="3"/>
      <c r="G469" s="3"/>
      <c r="H469" s="3"/>
      <c r="I469" s="3"/>
      <c r="J469" s="3"/>
    </row>
    <row r="470" spans="1:10" ht="16.5" x14ac:dyDescent="0.3">
      <c r="A470" s="119"/>
      <c r="B470" s="5"/>
      <c r="C470" s="3"/>
      <c r="D470" s="3"/>
      <c r="E470" s="3"/>
      <c r="F470" s="3"/>
      <c r="G470" s="3"/>
      <c r="H470" s="3"/>
      <c r="I470" s="3"/>
      <c r="J470" s="3"/>
    </row>
    <row r="471" spans="1:10" ht="16.5" x14ac:dyDescent="0.3">
      <c r="A471" s="119"/>
      <c r="B471" s="5"/>
      <c r="C471" s="3"/>
      <c r="D471" s="3"/>
      <c r="E471" s="3"/>
      <c r="F471" s="3"/>
      <c r="G471" s="3"/>
      <c r="H471" s="3"/>
      <c r="I471" s="3"/>
      <c r="J471" s="3"/>
    </row>
    <row r="472" spans="1:10" ht="16.5" x14ac:dyDescent="0.3">
      <c r="A472" s="119"/>
      <c r="B472" s="5"/>
      <c r="C472" s="3"/>
      <c r="D472" s="3"/>
      <c r="E472" s="3"/>
      <c r="F472" s="3"/>
      <c r="G472" s="3"/>
      <c r="H472" s="3"/>
      <c r="I472" s="3"/>
      <c r="J472" s="3"/>
    </row>
    <row r="473" spans="1:10" ht="16.5" x14ac:dyDescent="0.3">
      <c r="A473" s="119"/>
      <c r="B473" s="5"/>
      <c r="C473" s="3"/>
      <c r="D473" s="3"/>
      <c r="E473" s="3"/>
      <c r="F473" s="3"/>
      <c r="G473" s="3"/>
      <c r="H473" s="3"/>
      <c r="I473" s="3"/>
      <c r="J473" s="3"/>
    </row>
    <row r="474" spans="1:10" ht="16.5" x14ac:dyDescent="0.3">
      <c r="A474" s="119"/>
      <c r="B474" s="5"/>
      <c r="C474" s="3"/>
      <c r="D474" s="3"/>
      <c r="E474" s="3"/>
      <c r="F474" s="3"/>
      <c r="G474" s="3"/>
      <c r="H474" s="3"/>
      <c r="I474" s="3"/>
      <c r="J474" s="3"/>
    </row>
    <row r="475" spans="1:10" ht="16.5" x14ac:dyDescent="0.3">
      <c r="A475" s="119"/>
      <c r="B475" s="5"/>
      <c r="C475" s="3"/>
      <c r="D475" s="3"/>
      <c r="E475" s="3"/>
      <c r="F475" s="3"/>
      <c r="G475" s="3"/>
      <c r="H475" s="3"/>
      <c r="I475" s="3"/>
      <c r="J475" s="3"/>
    </row>
    <row r="476" spans="1:10" ht="16.5" x14ac:dyDescent="0.3">
      <c r="A476" s="119"/>
      <c r="B476" s="5"/>
      <c r="C476" s="3"/>
      <c r="D476" s="3"/>
      <c r="E476" s="3"/>
      <c r="F476" s="3"/>
      <c r="G476" s="3"/>
      <c r="H476" s="3"/>
      <c r="I476" s="3"/>
      <c r="J476" s="3"/>
    </row>
    <row r="477" spans="1:10" ht="16.5" x14ac:dyDescent="0.3">
      <c r="A477" s="119"/>
      <c r="B477" s="5"/>
      <c r="C477" s="3"/>
      <c r="D477" s="3"/>
      <c r="E477" s="3"/>
      <c r="F477" s="3"/>
      <c r="G477" s="3"/>
      <c r="H477" s="3"/>
      <c r="I477" s="3"/>
      <c r="J477" s="3"/>
    </row>
    <row r="478" spans="1:10" ht="16.5" x14ac:dyDescent="0.3">
      <c r="A478" s="119"/>
      <c r="B478" s="5"/>
      <c r="C478" s="3"/>
      <c r="D478" s="3"/>
      <c r="E478" s="3"/>
      <c r="F478" s="3"/>
      <c r="G478" s="3"/>
      <c r="H478" s="3"/>
      <c r="I478" s="3"/>
      <c r="J478" s="3"/>
    </row>
    <row r="479" spans="1:10" ht="16.5" x14ac:dyDescent="0.3">
      <c r="A479" s="119"/>
      <c r="B479" s="5"/>
      <c r="C479" s="3"/>
      <c r="D479" s="3"/>
      <c r="E479" s="3"/>
      <c r="F479" s="3"/>
      <c r="G479" s="3"/>
      <c r="H479" s="3"/>
      <c r="I479" s="3"/>
      <c r="J479" s="3"/>
    </row>
    <row r="480" spans="1:10" ht="16.5" x14ac:dyDescent="0.3">
      <c r="A480" s="119"/>
      <c r="B480" s="5"/>
      <c r="C480" s="3"/>
      <c r="D480" s="3"/>
      <c r="E480" s="3"/>
      <c r="F480" s="3"/>
      <c r="G480" s="3"/>
      <c r="H480" s="3"/>
      <c r="I480" s="3"/>
      <c r="J480" s="3"/>
    </row>
    <row r="481" spans="1:10" ht="16.5" x14ac:dyDescent="0.3">
      <c r="A481" s="119"/>
      <c r="B481" s="5"/>
      <c r="C481" s="3"/>
      <c r="D481" s="3"/>
      <c r="E481" s="3"/>
      <c r="F481" s="3"/>
      <c r="G481" s="3"/>
      <c r="H481" s="3"/>
      <c r="I481" s="3"/>
      <c r="J481" s="3"/>
    </row>
    <row r="482" spans="1:10" ht="16.5" x14ac:dyDescent="0.3">
      <c r="A482" s="119"/>
      <c r="B482" s="5"/>
      <c r="C482" s="3"/>
      <c r="D482" s="3"/>
      <c r="E482" s="3"/>
      <c r="F482" s="3"/>
      <c r="G482" s="3"/>
      <c r="H482" s="3"/>
      <c r="I482" s="3"/>
      <c r="J482" s="3"/>
    </row>
    <row r="483" spans="1:10" ht="16.5" x14ac:dyDescent="0.3">
      <c r="A483" s="119"/>
      <c r="B483" s="5"/>
      <c r="C483" s="3"/>
      <c r="D483" s="3"/>
      <c r="E483" s="3"/>
      <c r="F483" s="3"/>
      <c r="G483" s="3"/>
      <c r="H483" s="3"/>
      <c r="I483" s="3"/>
      <c r="J483" s="3"/>
    </row>
    <row r="484" spans="1:10" ht="16.5" x14ac:dyDescent="0.3">
      <c r="A484" s="119"/>
      <c r="B484" s="5"/>
      <c r="C484" s="3"/>
      <c r="D484" s="3"/>
      <c r="E484" s="3"/>
      <c r="F484" s="3"/>
      <c r="G484" s="3"/>
      <c r="H484" s="3"/>
      <c r="I484" s="3"/>
      <c r="J484" s="3"/>
    </row>
    <row r="485" spans="1:10" ht="16.5" x14ac:dyDescent="0.3">
      <c r="A485" s="119"/>
      <c r="B485" s="5"/>
      <c r="C485" s="3"/>
      <c r="D485" s="3"/>
      <c r="E485" s="3"/>
      <c r="F485" s="3"/>
      <c r="G485" s="3"/>
      <c r="H485" s="3"/>
      <c r="I485" s="3"/>
      <c r="J485" s="3"/>
    </row>
    <row r="486" spans="1:10" ht="16.5" x14ac:dyDescent="0.3">
      <c r="A486" s="119"/>
      <c r="B486" s="5"/>
      <c r="C486" s="3"/>
      <c r="D486" s="3"/>
      <c r="E486" s="3"/>
      <c r="F486" s="3"/>
      <c r="G486" s="3"/>
      <c r="H486" s="3"/>
      <c r="I486" s="3"/>
      <c r="J486" s="3"/>
    </row>
    <row r="487" spans="1:10" ht="16.5" x14ac:dyDescent="0.3">
      <c r="A487" s="119"/>
      <c r="B487" s="5"/>
      <c r="C487" s="3"/>
      <c r="D487" s="3"/>
      <c r="E487" s="3"/>
      <c r="F487" s="3"/>
      <c r="G487" s="3"/>
      <c r="H487" s="3"/>
      <c r="I487" s="3"/>
      <c r="J487" s="3"/>
    </row>
    <row r="488" spans="1:10" ht="16.5" x14ac:dyDescent="0.3">
      <c r="A488" s="119"/>
      <c r="B488" s="5"/>
      <c r="C488" s="3"/>
      <c r="D488" s="3"/>
      <c r="E488" s="3"/>
      <c r="F488" s="3"/>
      <c r="G488" s="3"/>
      <c r="H488" s="3"/>
      <c r="I488" s="3"/>
      <c r="J488" s="3"/>
    </row>
    <row r="489" spans="1:10" ht="16.5" x14ac:dyDescent="0.3">
      <c r="A489" s="119"/>
      <c r="B489" s="5"/>
      <c r="C489" s="3"/>
      <c r="D489" s="3"/>
      <c r="E489" s="3"/>
      <c r="F489" s="3"/>
      <c r="G489" s="3"/>
      <c r="H489" s="3"/>
      <c r="I489" s="3"/>
      <c r="J489" s="3"/>
    </row>
    <row r="490" spans="1:10" ht="16.5" x14ac:dyDescent="0.3">
      <c r="A490" s="119"/>
      <c r="B490" s="5"/>
      <c r="C490" s="3"/>
      <c r="D490" s="3"/>
      <c r="E490" s="3"/>
      <c r="F490" s="3"/>
      <c r="G490" s="3"/>
      <c r="H490" s="3"/>
      <c r="I490" s="3"/>
      <c r="J490" s="3"/>
    </row>
    <row r="491" spans="1:10" ht="16.5" x14ac:dyDescent="0.3">
      <c r="A491" s="119"/>
      <c r="B491" s="5"/>
      <c r="C491" s="3"/>
      <c r="D491" s="3"/>
      <c r="E491" s="3"/>
      <c r="F491" s="3"/>
      <c r="G491" s="3"/>
      <c r="H491" s="3"/>
      <c r="I491" s="3"/>
      <c r="J491" s="3"/>
    </row>
    <row r="492" spans="1:10" ht="16.5" x14ac:dyDescent="0.3">
      <c r="A492" s="119"/>
      <c r="B492" s="5"/>
      <c r="C492" s="3"/>
      <c r="D492" s="3"/>
      <c r="E492" s="3"/>
      <c r="F492" s="3"/>
      <c r="G492" s="3"/>
      <c r="H492" s="3"/>
      <c r="I492" s="3"/>
      <c r="J492" s="3"/>
    </row>
    <row r="493" spans="1:10" ht="16.5" x14ac:dyDescent="0.3">
      <c r="A493" s="119"/>
      <c r="B493" s="5"/>
      <c r="C493" s="3"/>
      <c r="D493" s="3"/>
      <c r="E493" s="3"/>
      <c r="F493" s="3"/>
      <c r="G493" s="3"/>
      <c r="H493" s="3"/>
      <c r="I493" s="3"/>
      <c r="J493" s="3"/>
    </row>
    <row r="494" spans="1:10" ht="16.5" x14ac:dyDescent="0.3">
      <c r="A494" s="119"/>
      <c r="B494" s="5"/>
      <c r="C494" s="3"/>
      <c r="D494" s="3"/>
      <c r="E494" s="3"/>
      <c r="F494" s="3"/>
      <c r="G494" s="3"/>
      <c r="H494" s="3"/>
      <c r="I494" s="3"/>
      <c r="J494" s="3"/>
    </row>
    <row r="495" spans="1:10" ht="16.5" x14ac:dyDescent="0.3">
      <c r="A495" s="119"/>
      <c r="B495" s="5"/>
      <c r="C495" s="3"/>
      <c r="D495" s="3"/>
      <c r="E495" s="3"/>
      <c r="F495" s="3"/>
      <c r="G495" s="3"/>
      <c r="H495" s="3"/>
      <c r="I495" s="3"/>
      <c r="J495" s="3"/>
    </row>
    <row r="496" spans="1:10" ht="16.5" x14ac:dyDescent="0.3">
      <c r="A496" s="119"/>
      <c r="B496" s="5"/>
      <c r="C496" s="3"/>
      <c r="D496" s="3"/>
      <c r="E496" s="3"/>
      <c r="F496" s="3"/>
      <c r="G496" s="3"/>
      <c r="H496" s="3"/>
      <c r="I496" s="3"/>
      <c r="J496" s="3"/>
    </row>
    <row r="497" spans="1:10" ht="16.5" x14ac:dyDescent="0.3">
      <c r="A497" s="119"/>
      <c r="B497" s="5"/>
      <c r="C497" s="3"/>
      <c r="D497" s="3"/>
      <c r="E497" s="3"/>
      <c r="F497" s="3"/>
      <c r="G497" s="3"/>
      <c r="H497" s="3"/>
      <c r="I497" s="3"/>
      <c r="J497" s="3"/>
    </row>
    <row r="498" spans="1:10" ht="16.5" x14ac:dyDescent="0.3">
      <c r="A498" s="119"/>
      <c r="B498" s="5"/>
      <c r="C498" s="3"/>
      <c r="D498" s="3"/>
      <c r="E498" s="3"/>
      <c r="F498" s="3"/>
      <c r="G498" s="3"/>
      <c r="H498" s="3"/>
      <c r="I498" s="3"/>
      <c r="J498" s="3"/>
    </row>
    <row r="499" spans="1:10" ht="16.5" x14ac:dyDescent="0.3">
      <c r="A499" s="119"/>
      <c r="B499" s="5"/>
      <c r="C499" s="3"/>
      <c r="D499" s="3"/>
      <c r="E499" s="3"/>
      <c r="F499" s="3"/>
      <c r="G499" s="3"/>
      <c r="H499" s="3"/>
      <c r="I499" s="3"/>
      <c r="J499" s="3"/>
    </row>
    <row r="500" spans="1:10" ht="16.5" x14ac:dyDescent="0.3">
      <c r="A500" s="119"/>
      <c r="B500" s="5"/>
      <c r="C500" s="3"/>
      <c r="D500" s="3"/>
      <c r="E500" s="3"/>
      <c r="F500" s="3"/>
      <c r="G500" s="3"/>
      <c r="H500" s="3"/>
      <c r="I500" s="3"/>
      <c r="J500" s="3"/>
    </row>
    <row r="501" spans="1:10" ht="16.5" x14ac:dyDescent="0.3">
      <c r="A501" s="119"/>
      <c r="B501" s="5"/>
      <c r="C501" s="3"/>
      <c r="D501" s="3"/>
      <c r="E501" s="3"/>
      <c r="F501" s="3"/>
      <c r="G501" s="3"/>
      <c r="H501" s="3"/>
      <c r="I501" s="3"/>
      <c r="J501" s="3"/>
    </row>
    <row r="502" spans="1:10" ht="16.5" x14ac:dyDescent="0.3">
      <c r="A502" s="119"/>
      <c r="B502" s="5"/>
      <c r="C502" s="3"/>
      <c r="D502" s="3"/>
      <c r="E502" s="3"/>
      <c r="F502" s="3"/>
      <c r="G502" s="3"/>
      <c r="H502" s="3"/>
      <c r="I502" s="3"/>
      <c r="J502" s="3"/>
    </row>
    <row r="503" spans="1:10" ht="16.5" x14ac:dyDescent="0.3">
      <c r="A503" s="119"/>
      <c r="B503" s="5"/>
      <c r="C503" s="3"/>
      <c r="D503" s="3"/>
      <c r="E503" s="3"/>
      <c r="F503" s="3"/>
      <c r="G503" s="3"/>
      <c r="H503" s="3"/>
      <c r="I503" s="3"/>
      <c r="J503" s="3"/>
    </row>
    <row r="504" spans="1:10" ht="16.5" x14ac:dyDescent="0.3">
      <c r="A504" s="119"/>
      <c r="B504" s="5"/>
      <c r="C504" s="3"/>
      <c r="D504" s="3"/>
      <c r="E504" s="3"/>
      <c r="F504" s="3"/>
      <c r="G504" s="3"/>
      <c r="H504" s="3"/>
      <c r="I504" s="3"/>
      <c r="J504" s="3"/>
    </row>
    <row r="505" spans="1:10" ht="16.5" x14ac:dyDescent="0.3">
      <c r="A505" s="119"/>
      <c r="B505" s="5"/>
      <c r="C505" s="3"/>
      <c r="D505" s="3"/>
      <c r="E505" s="3"/>
      <c r="F505" s="3"/>
      <c r="G505" s="3"/>
      <c r="H505" s="3"/>
      <c r="I505" s="3"/>
      <c r="J505" s="3"/>
    </row>
    <row r="506" spans="1:10" ht="16.5" x14ac:dyDescent="0.3">
      <c r="A506" s="119"/>
      <c r="B506" s="5"/>
      <c r="C506" s="3"/>
      <c r="D506" s="3"/>
      <c r="E506" s="3"/>
      <c r="F506" s="3"/>
      <c r="G506" s="3"/>
      <c r="H506" s="3"/>
      <c r="I506" s="3"/>
      <c r="J506" s="3"/>
    </row>
    <row r="507" spans="1:10" ht="16.5" x14ac:dyDescent="0.3">
      <c r="A507" s="119"/>
      <c r="B507" s="5"/>
      <c r="C507" s="3"/>
      <c r="D507" s="3"/>
      <c r="E507" s="3"/>
      <c r="F507" s="3"/>
      <c r="G507" s="3"/>
      <c r="H507" s="3"/>
      <c r="I507" s="3"/>
      <c r="J507" s="3"/>
    </row>
    <row r="508" spans="1:10" ht="16.5" x14ac:dyDescent="0.3">
      <c r="A508" s="119"/>
      <c r="B508" s="5"/>
      <c r="C508" s="3"/>
      <c r="D508" s="3"/>
      <c r="E508" s="3"/>
      <c r="F508" s="3"/>
      <c r="G508" s="3"/>
      <c r="H508" s="3"/>
      <c r="I508" s="3"/>
      <c r="J508" s="3"/>
    </row>
    <row r="509" spans="1:10" ht="16.5" x14ac:dyDescent="0.3">
      <c r="A509" s="119"/>
      <c r="B509" s="5"/>
      <c r="C509" s="3"/>
      <c r="D509" s="3"/>
      <c r="E509" s="3"/>
      <c r="F509" s="3"/>
      <c r="G509" s="3"/>
      <c r="H509" s="3"/>
      <c r="I509" s="3"/>
      <c r="J509" s="3"/>
    </row>
    <row r="510" spans="1:10" ht="16.5" x14ac:dyDescent="0.3">
      <c r="A510" s="119"/>
      <c r="B510" s="5"/>
      <c r="C510" s="3"/>
      <c r="D510" s="3"/>
      <c r="E510" s="3"/>
      <c r="F510" s="3"/>
      <c r="G510" s="3"/>
      <c r="H510" s="3"/>
      <c r="I510" s="3"/>
      <c r="J510" s="3"/>
    </row>
    <row r="511" spans="1:10" ht="16.5" x14ac:dyDescent="0.3">
      <c r="A511" s="119"/>
      <c r="B511" s="5"/>
      <c r="C511" s="3"/>
      <c r="D511" s="3"/>
      <c r="E511" s="3"/>
      <c r="F511" s="3"/>
      <c r="G511" s="3"/>
      <c r="H511" s="3"/>
      <c r="I511" s="3"/>
      <c r="J511" s="3"/>
    </row>
    <row r="512" spans="1:10" ht="16.5" x14ac:dyDescent="0.3">
      <c r="A512" s="119"/>
      <c r="B512" s="5"/>
      <c r="C512" s="3"/>
      <c r="D512" s="3"/>
      <c r="E512" s="3"/>
      <c r="F512" s="3"/>
      <c r="G512" s="3"/>
      <c r="H512" s="3"/>
      <c r="I512" s="3"/>
      <c r="J512" s="3"/>
    </row>
    <row r="513" spans="1:10" ht="16.5" x14ac:dyDescent="0.3">
      <c r="A513" s="119"/>
      <c r="B513" s="5"/>
      <c r="C513" s="3"/>
      <c r="D513" s="3"/>
      <c r="E513" s="3"/>
      <c r="F513" s="3"/>
      <c r="G513" s="3"/>
      <c r="H513" s="3"/>
      <c r="I513" s="3"/>
      <c r="J513" s="3"/>
    </row>
    <row r="514" spans="1:10" ht="16.5" x14ac:dyDescent="0.3">
      <c r="A514" s="119"/>
      <c r="B514" s="5"/>
      <c r="C514" s="3"/>
      <c r="D514" s="3"/>
      <c r="E514" s="3"/>
      <c r="F514" s="3"/>
      <c r="G514" s="3"/>
      <c r="H514" s="3"/>
      <c r="I514" s="3"/>
      <c r="J514" s="3"/>
    </row>
    <row r="515" spans="1:10" ht="16.5" x14ac:dyDescent="0.3">
      <c r="A515" s="119"/>
      <c r="B515" s="5"/>
      <c r="C515" s="3"/>
      <c r="D515" s="3"/>
      <c r="E515" s="3"/>
      <c r="F515" s="3"/>
      <c r="G515" s="3"/>
      <c r="H515" s="3"/>
      <c r="I515" s="3"/>
      <c r="J515" s="3"/>
    </row>
    <row r="516" spans="1:10" ht="16.5" x14ac:dyDescent="0.3">
      <c r="A516" s="119"/>
      <c r="B516" s="5"/>
      <c r="C516" s="3"/>
      <c r="D516" s="3"/>
      <c r="E516" s="3"/>
      <c r="F516" s="3"/>
      <c r="G516" s="3"/>
      <c r="H516" s="3"/>
      <c r="I516" s="3"/>
      <c r="J516" s="3"/>
    </row>
    <row r="517" spans="1:10" ht="16.5" x14ac:dyDescent="0.3">
      <c r="A517" s="119"/>
      <c r="B517" s="5"/>
      <c r="C517" s="3"/>
      <c r="D517" s="3"/>
      <c r="E517" s="3"/>
      <c r="F517" s="3"/>
      <c r="G517" s="3"/>
      <c r="H517" s="3"/>
      <c r="I517" s="3"/>
      <c r="J517" s="3"/>
    </row>
    <row r="518" spans="1:10" ht="16.5" x14ac:dyDescent="0.3">
      <c r="A518" s="119"/>
      <c r="B518" s="5"/>
      <c r="C518" s="3"/>
      <c r="D518" s="3"/>
      <c r="E518" s="3"/>
      <c r="F518" s="3"/>
      <c r="G518" s="3"/>
      <c r="H518" s="3"/>
      <c r="I518" s="3"/>
      <c r="J518" s="3"/>
    </row>
    <row r="519" spans="1:10" ht="16.5" x14ac:dyDescent="0.3">
      <c r="A519" s="119"/>
      <c r="B519" s="5"/>
      <c r="C519" s="3"/>
      <c r="D519" s="3"/>
      <c r="E519" s="3"/>
      <c r="F519" s="3"/>
      <c r="G519" s="3"/>
      <c r="H519" s="3"/>
      <c r="I519" s="3"/>
      <c r="J519" s="3"/>
    </row>
    <row r="520" spans="1:10" ht="16.5" x14ac:dyDescent="0.3">
      <c r="A520" s="119"/>
      <c r="B520" s="5"/>
      <c r="C520" s="3"/>
      <c r="D520" s="3"/>
      <c r="E520" s="3"/>
      <c r="F520" s="3"/>
      <c r="G520" s="3"/>
      <c r="H520" s="3"/>
      <c r="I520" s="3"/>
      <c r="J520" s="3"/>
    </row>
    <row r="521" spans="1:10" ht="16.5" x14ac:dyDescent="0.3">
      <c r="A521" s="119"/>
      <c r="B521" s="5"/>
      <c r="C521" s="3"/>
      <c r="D521" s="3"/>
      <c r="E521" s="3"/>
      <c r="F521" s="3"/>
      <c r="G521" s="3"/>
      <c r="H521" s="3"/>
      <c r="I521" s="3"/>
      <c r="J521" s="3"/>
    </row>
    <row r="522" spans="1:10" ht="16.5" x14ac:dyDescent="0.3">
      <c r="A522" s="119"/>
      <c r="B522" s="5"/>
      <c r="C522" s="3"/>
      <c r="D522" s="3"/>
      <c r="E522" s="3"/>
      <c r="F522" s="3"/>
      <c r="G522" s="3"/>
      <c r="H522" s="3"/>
      <c r="I522" s="3"/>
      <c r="J522" s="3"/>
    </row>
    <row r="523" spans="1:10" ht="16.5" x14ac:dyDescent="0.3">
      <c r="A523" s="119"/>
      <c r="B523" s="5"/>
      <c r="C523" s="3"/>
      <c r="D523" s="3"/>
      <c r="E523" s="3"/>
      <c r="F523" s="3"/>
      <c r="G523" s="3"/>
      <c r="H523" s="3"/>
      <c r="I523" s="3"/>
      <c r="J523" s="3"/>
    </row>
    <row r="524" spans="1:10" ht="16.5" x14ac:dyDescent="0.3">
      <c r="A524" s="119"/>
      <c r="B524" s="5"/>
      <c r="C524" s="3"/>
      <c r="D524" s="3"/>
      <c r="E524" s="3"/>
      <c r="F524" s="3"/>
      <c r="G524" s="3"/>
      <c r="H524" s="3"/>
      <c r="I524" s="3"/>
      <c r="J524" s="3"/>
    </row>
    <row r="525" spans="1:10" ht="16.5" x14ac:dyDescent="0.3">
      <c r="A525" s="119"/>
      <c r="B525" s="5"/>
      <c r="C525" s="3"/>
      <c r="D525" s="3"/>
      <c r="E525" s="3"/>
      <c r="F525" s="3"/>
      <c r="G525" s="3"/>
      <c r="H525" s="3"/>
      <c r="I525" s="3"/>
      <c r="J525" s="3"/>
    </row>
    <row r="526" spans="1:10" ht="16.5" x14ac:dyDescent="0.3">
      <c r="A526" s="119"/>
      <c r="B526" s="5"/>
      <c r="C526" s="3"/>
      <c r="D526" s="3"/>
      <c r="E526" s="3"/>
      <c r="F526" s="3"/>
      <c r="G526" s="3"/>
      <c r="H526" s="3"/>
      <c r="I526" s="3"/>
      <c r="J526" s="3"/>
    </row>
    <row r="527" spans="1:10" ht="16.5" x14ac:dyDescent="0.3">
      <c r="A527" s="119"/>
      <c r="B527" s="5"/>
      <c r="C527" s="3"/>
      <c r="D527" s="3"/>
      <c r="E527" s="3"/>
      <c r="F527" s="3"/>
      <c r="G527" s="3"/>
      <c r="H527" s="3"/>
      <c r="I527" s="3"/>
      <c r="J527" s="3"/>
    </row>
    <row r="528" spans="1:10" ht="16.5" x14ac:dyDescent="0.3">
      <c r="A528" s="119"/>
      <c r="B528" s="5"/>
      <c r="C528" s="3"/>
      <c r="D528" s="3"/>
      <c r="E528" s="3"/>
      <c r="F528" s="3"/>
      <c r="G528" s="3"/>
      <c r="H528" s="3"/>
      <c r="I528" s="3"/>
      <c r="J528" s="3"/>
    </row>
    <row r="529" spans="1:10" ht="16.5" x14ac:dyDescent="0.3">
      <c r="A529" s="119"/>
      <c r="B529" s="5"/>
      <c r="C529" s="3"/>
      <c r="D529" s="3"/>
      <c r="E529" s="3"/>
      <c r="F529" s="3"/>
      <c r="G529" s="3"/>
      <c r="H529" s="3"/>
      <c r="I529" s="3"/>
      <c r="J529" s="3"/>
    </row>
    <row r="530" spans="1:10" ht="16.5" x14ac:dyDescent="0.3">
      <c r="A530" s="119"/>
      <c r="B530" s="5"/>
      <c r="C530" s="3"/>
      <c r="D530" s="3"/>
      <c r="E530" s="3"/>
      <c r="F530" s="3"/>
      <c r="G530" s="3"/>
      <c r="H530" s="3"/>
      <c r="I530" s="3"/>
      <c r="J530" s="3"/>
    </row>
    <row r="531" spans="1:10" ht="16.5" x14ac:dyDescent="0.3">
      <c r="A531" s="119"/>
      <c r="B531" s="5"/>
      <c r="C531" s="3"/>
      <c r="D531" s="3"/>
      <c r="E531" s="3"/>
      <c r="F531" s="3"/>
      <c r="G531" s="3"/>
      <c r="H531" s="3"/>
      <c r="I531" s="3"/>
      <c r="J531" s="3"/>
    </row>
    <row r="532" spans="1:10" ht="16.5" x14ac:dyDescent="0.3">
      <c r="A532" s="119"/>
      <c r="B532" s="5"/>
      <c r="C532" s="3"/>
      <c r="D532" s="3"/>
      <c r="E532" s="3"/>
      <c r="F532" s="3"/>
      <c r="G532" s="3"/>
      <c r="H532" s="3"/>
      <c r="I532" s="3"/>
      <c r="J532" s="3"/>
    </row>
    <row r="533" spans="1:10" ht="16.5" x14ac:dyDescent="0.3">
      <c r="A533" s="119"/>
      <c r="B533" s="5"/>
      <c r="C533" s="3"/>
      <c r="D533" s="3"/>
      <c r="E533" s="3"/>
      <c r="F533" s="3"/>
      <c r="G533" s="3"/>
      <c r="H533" s="3"/>
      <c r="I533" s="3"/>
      <c r="J533" s="3"/>
    </row>
    <row r="534" spans="1:10" ht="16.5" x14ac:dyDescent="0.3">
      <c r="A534" s="119"/>
      <c r="B534" s="5"/>
      <c r="C534" s="3"/>
      <c r="D534" s="3"/>
      <c r="E534" s="3"/>
      <c r="F534" s="3"/>
      <c r="G534" s="3"/>
      <c r="H534" s="3"/>
      <c r="I534" s="3"/>
      <c r="J534" s="3"/>
    </row>
    <row r="535" spans="1:10" ht="16.5" x14ac:dyDescent="0.3">
      <c r="A535" s="119"/>
      <c r="B535" s="5"/>
      <c r="C535" s="3"/>
      <c r="D535" s="3"/>
      <c r="E535" s="3"/>
      <c r="F535" s="3"/>
      <c r="G535" s="3"/>
      <c r="H535" s="3"/>
      <c r="I535" s="3"/>
      <c r="J535" s="3"/>
    </row>
    <row r="536" spans="1:10" ht="16.5" x14ac:dyDescent="0.3">
      <c r="A536" s="119"/>
      <c r="B536" s="5"/>
      <c r="C536" s="3"/>
      <c r="D536" s="3"/>
      <c r="E536" s="3"/>
      <c r="F536" s="3"/>
      <c r="G536" s="3"/>
      <c r="H536" s="3"/>
      <c r="I536" s="3"/>
      <c r="J536" s="3"/>
    </row>
    <row r="537" spans="1:10" ht="16.5" x14ac:dyDescent="0.3">
      <c r="A537" s="119"/>
      <c r="B537" s="5"/>
      <c r="C537" s="3"/>
      <c r="D537" s="3"/>
      <c r="E537" s="3"/>
      <c r="F537" s="3"/>
      <c r="G537" s="3"/>
      <c r="H537" s="3"/>
      <c r="I537" s="3"/>
      <c r="J537" s="3"/>
    </row>
    <row r="538" spans="1:10" ht="16.5" x14ac:dyDescent="0.3">
      <c r="A538" s="119"/>
      <c r="B538" s="5"/>
      <c r="C538" s="3"/>
      <c r="D538" s="3"/>
      <c r="E538" s="3"/>
      <c r="F538" s="3"/>
      <c r="G538" s="3"/>
      <c r="H538" s="3"/>
      <c r="I538" s="3"/>
      <c r="J538" s="3"/>
    </row>
    <row r="539" spans="1:10" ht="16.5" x14ac:dyDescent="0.3">
      <c r="A539" s="119"/>
      <c r="B539" s="5"/>
      <c r="C539" s="3"/>
      <c r="D539" s="3"/>
      <c r="E539" s="3"/>
      <c r="F539" s="3"/>
      <c r="G539" s="3"/>
      <c r="H539" s="3"/>
      <c r="I539" s="3"/>
      <c r="J539" s="3"/>
    </row>
    <row r="540" spans="1:10" ht="16.5" x14ac:dyDescent="0.3">
      <c r="A540" s="119"/>
      <c r="B540" s="5"/>
      <c r="C540" s="3"/>
      <c r="D540" s="3"/>
      <c r="E540" s="3"/>
      <c r="F540" s="3"/>
      <c r="G540" s="3"/>
      <c r="H540" s="3"/>
      <c r="I540" s="3"/>
      <c r="J540" s="3"/>
    </row>
    <row r="541" spans="1:10" ht="16.5" x14ac:dyDescent="0.3">
      <c r="A541" s="119"/>
      <c r="B541" s="5"/>
      <c r="C541" s="3"/>
      <c r="D541" s="3"/>
      <c r="E541" s="3"/>
      <c r="F541" s="3"/>
      <c r="G541" s="3"/>
      <c r="H541" s="3"/>
      <c r="I541" s="3"/>
      <c r="J541" s="3"/>
    </row>
    <row r="542" spans="1:10" ht="16.5" x14ac:dyDescent="0.3">
      <c r="A542" s="119"/>
      <c r="B542" s="5"/>
      <c r="C542" s="3"/>
      <c r="D542" s="3"/>
      <c r="E542" s="3"/>
      <c r="F542" s="3"/>
      <c r="G542" s="3"/>
      <c r="H542" s="3"/>
      <c r="I542" s="3"/>
      <c r="J542" s="3"/>
    </row>
    <row r="543" spans="1:10" ht="16.5" x14ac:dyDescent="0.3">
      <c r="A543" s="119"/>
      <c r="B543" s="5"/>
      <c r="C543" s="3"/>
      <c r="D543" s="3"/>
      <c r="E543" s="3"/>
      <c r="F543" s="3"/>
      <c r="G543" s="3"/>
      <c r="H543" s="3"/>
      <c r="I543" s="3"/>
      <c r="J543" s="3"/>
    </row>
    <row r="544" spans="1:10" ht="16.5" x14ac:dyDescent="0.3">
      <c r="A544" s="119"/>
      <c r="B544" s="5"/>
      <c r="C544" s="3"/>
      <c r="D544" s="3"/>
      <c r="E544" s="3"/>
      <c r="F544" s="3"/>
      <c r="G544" s="3"/>
      <c r="H544" s="3"/>
      <c r="I544" s="3"/>
      <c r="J544" s="3"/>
    </row>
    <row r="545" spans="1:10" ht="16.5" x14ac:dyDescent="0.3">
      <c r="A545" s="119"/>
      <c r="B545" s="5"/>
      <c r="C545" s="3"/>
      <c r="D545" s="3"/>
      <c r="E545" s="3"/>
      <c r="F545" s="3"/>
      <c r="G545" s="3"/>
      <c r="H545" s="3"/>
      <c r="I545" s="3"/>
      <c r="J545" s="3"/>
    </row>
    <row r="546" spans="1:10" ht="16.5" x14ac:dyDescent="0.3">
      <c r="A546" s="119"/>
      <c r="B546" s="5"/>
      <c r="C546" s="3"/>
      <c r="D546" s="3"/>
      <c r="E546" s="3"/>
      <c r="F546" s="3"/>
      <c r="G546" s="3"/>
      <c r="H546" s="3"/>
      <c r="I546" s="3"/>
      <c r="J546" s="3"/>
    </row>
    <row r="547" spans="1:10" ht="16.5" x14ac:dyDescent="0.3">
      <c r="A547" s="119"/>
      <c r="B547" s="5"/>
      <c r="C547" s="3"/>
      <c r="D547" s="3"/>
      <c r="E547" s="3"/>
      <c r="F547" s="3"/>
      <c r="G547" s="3"/>
      <c r="H547" s="3"/>
      <c r="I547" s="3"/>
      <c r="J547" s="3"/>
    </row>
    <row r="548" spans="1:10" ht="16.5" x14ac:dyDescent="0.3">
      <c r="A548" s="119"/>
      <c r="B548" s="5"/>
      <c r="C548" s="3"/>
      <c r="D548" s="3"/>
      <c r="E548" s="3"/>
      <c r="F548" s="3"/>
      <c r="G548" s="3"/>
      <c r="H548" s="3"/>
      <c r="I548" s="3"/>
      <c r="J548" s="3"/>
    </row>
    <row r="549" spans="1:10" ht="16.5" x14ac:dyDescent="0.3">
      <c r="A549" s="119"/>
      <c r="B549" s="5"/>
      <c r="C549" s="3"/>
      <c r="D549" s="3"/>
      <c r="E549" s="3"/>
      <c r="F549" s="3"/>
      <c r="G549" s="3"/>
      <c r="H549" s="3"/>
      <c r="I549" s="3"/>
      <c r="J549" s="3"/>
    </row>
    <row r="550" spans="1:10" ht="16.5" x14ac:dyDescent="0.3">
      <c r="A550" s="119"/>
      <c r="B550" s="5"/>
      <c r="C550" s="3"/>
      <c r="D550" s="3"/>
      <c r="E550" s="3"/>
      <c r="F550" s="3"/>
      <c r="G550" s="3"/>
      <c r="H550" s="3"/>
      <c r="I550" s="3"/>
      <c r="J550" s="3"/>
    </row>
    <row r="551" spans="1:10" ht="16.5" x14ac:dyDescent="0.3">
      <c r="A551" s="119"/>
      <c r="B551" s="5"/>
      <c r="C551" s="3"/>
      <c r="D551" s="3"/>
      <c r="E551" s="3"/>
      <c r="F551" s="3"/>
      <c r="G551" s="3"/>
      <c r="H551" s="3"/>
      <c r="I551" s="3"/>
      <c r="J551" s="3"/>
    </row>
    <row r="552" spans="1:10" ht="16.5" x14ac:dyDescent="0.3">
      <c r="A552" s="119"/>
      <c r="B552" s="5"/>
      <c r="C552" s="3"/>
      <c r="D552" s="3"/>
      <c r="E552" s="3"/>
      <c r="F552" s="3"/>
      <c r="G552" s="3"/>
      <c r="H552" s="3"/>
      <c r="I552" s="3"/>
      <c r="J552" s="3"/>
    </row>
    <row r="553" spans="1:10" ht="16.5" x14ac:dyDescent="0.3">
      <c r="A553" s="119"/>
      <c r="B553" s="5"/>
      <c r="C553" s="3"/>
      <c r="D553" s="3"/>
      <c r="E553" s="3"/>
      <c r="F553" s="3"/>
      <c r="G553" s="3"/>
      <c r="H553" s="3"/>
      <c r="I553" s="3"/>
      <c r="J553" s="3"/>
    </row>
    <row r="554" spans="1:10" ht="16.5" x14ac:dyDescent="0.3">
      <c r="A554" s="119"/>
      <c r="B554" s="5"/>
      <c r="C554" s="3"/>
      <c r="D554" s="3"/>
      <c r="E554" s="3"/>
      <c r="F554" s="3"/>
      <c r="G554" s="3"/>
      <c r="H554" s="3"/>
      <c r="I554" s="3"/>
      <c r="J554" s="3"/>
    </row>
    <row r="555" spans="1:10" ht="16.5" x14ac:dyDescent="0.3">
      <c r="A555" s="119"/>
      <c r="B555" s="5"/>
      <c r="C555" s="3"/>
      <c r="D555" s="3"/>
      <c r="E555" s="3"/>
      <c r="F555" s="3"/>
      <c r="G555" s="3"/>
      <c r="H555" s="3"/>
      <c r="I555" s="3"/>
      <c r="J555" s="3"/>
    </row>
    <row r="556" spans="1:10" ht="16.5" x14ac:dyDescent="0.3">
      <c r="A556" s="119"/>
      <c r="B556" s="5"/>
      <c r="C556" s="3"/>
      <c r="D556" s="3"/>
      <c r="E556" s="3"/>
      <c r="F556" s="3"/>
      <c r="G556" s="3"/>
      <c r="H556" s="3"/>
      <c r="I556" s="3"/>
      <c r="J556" s="3"/>
    </row>
    <row r="557" spans="1:10" ht="16.5" x14ac:dyDescent="0.3">
      <c r="A557" s="119"/>
      <c r="B557" s="5"/>
      <c r="C557" s="3"/>
      <c r="D557" s="3"/>
      <c r="E557" s="3"/>
      <c r="F557" s="3"/>
      <c r="G557" s="3"/>
      <c r="H557" s="3"/>
      <c r="I557" s="3"/>
      <c r="J557" s="3"/>
    </row>
    <row r="558" spans="1:10" ht="16.5" x14ac:dyDescent="0.3">
      <c r="A558" s="119"/>
      <c r="B558" s="5"/>
      <c r="C558" s="3"/>
      <c r="D558" s="3"/>
      <c r="E558" s="3"/>
      <c r="F558" s="3"/>
      <c r="G558" s="3"/>
      <c r="H558" s="3"/>
      <c r="I558" s="3"/>
      <c r="J558" s="3"/>
    </row>
    <row r="559" spans="1:10" ht="16.5" x14ac:dyDescent="0.3">
      <c r="A559" s="119"/>
      <c r="B559" s="5"/>
      <c r="C559" s="3"/>
      <c r="D559" s="3"/>
      <c r="E559" s="3"/>
      <c r="F559" s="3"/>
      <c r="G559" s="3"/>
      <c r="H559" s="3"/>
      <c r="I559" s="3"/>
      <c r="J559" s="3"/>
    </row>
    <row r="560" spans="1:10" ht="16.5" x14ac:dyDescent="0.3">
      <c r="A560" s="119"/>
      <c r="B560" s="5"/>
      <c r="C560" s="3"/>
      <c r="D560" s="3"/>
      <c r="E560" s="3"/>
      <c r="F560" s="3"/>
      <c r="G560" s="3"/>
      <c r="H560" s="3"/>
      <c r="I560" s="3"/>
      <c r="J560" s="3"/>
    </row>
    <row r="561" spans="1:10" ht="16.5" x14ac:dyDescent="0.3">
      <c r="A561" s="119"/>
      <c r="B561" s="5"/>
      <c r="C561" s="3"/>
      <c r="D561" s="3"/>
      <c r="E561" s="3"/>
      <c r="F561" s="3"/>
      <c r="G561" s="3"/>
      <c r="H561" s="3"/>
      <c r="I561" s="3"/>
      <c r="J561" s="3"/>
    </row>
    <row r="562" spans="1:10" ht="16.5" x14ac:dyDescent="0.3">
      <c r="A562" s="119"/>
      <c r="B562" s="5"/>
      <c r="C562" s="3"/>
      <c r="D562" s="3"/>
      <c r="E562" s="3"/>
      <c r="F562" s="3"/>
      <c r="G562" s="3"/>
      <c r="H562" s="3"/>
      <c r="I562" s="3"/>
      <c r="J562" s="3"/>
    </row>
    <row r="563" spans="1:10" ht="16.5" x14ac:dyDescent="0.3">
      <c r="A563" s="119"/>
      <c r="B563" s="5"/>
      <c r="C563" s="3"/>
      <c r="D563" s="3"/>
      <c r="E563" s="3"/>
      <c r="F563" s="3"/>
      <c r="G563" s="3"/>
      <c r="H563" s="3"/>
      <c r="I563" s="3"/>
      <c r="J563" s="3"/>
    </row>
    <row r="564" spans="1:10" ht="16.5" x14ac:dyDescent="0.3">
      <c r="A564" s="119"/>
      <c r="B564" s="5"/>
      <c r="C564" s="3"/>
      <c r="D564" s="3"/>
      <c r="E564" s="3"/>
      <c r="F564" s="3"/>
      <c r="G564" s="3"/>
      <c r="H564" s="3"/>
      <c r="I564" s="3"/>
      <c r="J564" s="3"/>
    </row>
    <row r="565" spans="1:10" ht="16.5" x14ac:dyDescent="0.3">
      <c r="A565" s="119"/>
      <c r="B565" s="5"/>
      <c r="C565" s="3"/>
      <c r="D565" s="3"/>
      <c r="E565" s="3"/>
      <c r="F565" s="3"/>
      <c r="G565" s="3"/>
      <c r="H565" s="3"/>
      <c r="I565" s="3"/>
      <c r="J565" s="3"/>
    </row>
    <row r="566" spans="1:10" ht="16.5" x14ac:dyDescent="0.3">
      <c r="A566" s="119"/>
      <c r="B566" s="5"/>
      <c r="C566" s="3"/>
      <c r="D566" s="3"/>
      <c r="E566" s="3"/>
      <c r="F566" s="3"/>
      <c r="G566" s="3"/>
      <c r="H566" s="3"/>
      <c r="I566" s="3"/>
      <c r="J566" s="3"/>
    </row>
    <row r="567" spans="1:10" ht="16.5" x14ac:dyDescent="0.3">
      <c r="A567" s="119"/>
      <c r="B567" s="5"/>
      <c r="C567" s="3"/>
      <c r="D567" s="3"/>
      <c r="E567" s="3"/>
      <c r="F567" s="3"/>
      <c r="G567" s="3"/>
      <c r="H567" s="3"/>
      <c r="I567" s="3"/>
      <c r="J567" s="3"/>
    </row>
    <row r="568" spans="1:10" ht="16.5" x14ac:dyDescent="0.3">
      <c r="A568" s="119"/>
      <c r="B568" s="5"/>
      <c r="C568" s="3"/>
      <c r="D568" s="3"/>
      <c r="E568" s="3"/>
      <c r="F568" s="3"/>
      <c r="G568" s="3"/>
      <c r="H568" s="3"/>
      <c r="I568" s="3"/>
      <c r="J568" s="3"/>
    </row>
    <row r="569" spans="1:10" ht="16.5" x14ac:dyDescent="0.3">
      <c r="A569" s="119"/>
      <c r="B569" s="5"/>
      <c r="C569" s="3"/>
      <c r="D569" s="3"/>
      <c r="E569" s="3"/>
      <c r="F569" s="3"/>
      <c r="G569" s="3"/>
      <c r="H569" s="3"/>
      <c r="I569" s="3"/>
      <c r="J569" s="3"/>
    </row>
    <row r="570" spans="1:10" ht="16.5" x14ac:dyDescent="0.3">
      <c r="A570" s="119"/>
      <c r="B570" s="5"/>
      <c r="C570" s="3"/>
      <c r="D570" s="3"/>
      <c r="E570" s="3"/>
      <c r="F570" s="3"/>
      <c r="G570" s="3"/>
      <c r="H570" s="3"/>
      <c r="I570" s="3"/>
      <c r="J570" s="3"/>
    </row>
    <row r="571" spans="1:10" ht="16.5" x14ac:dyDescent="0.3">
      <c r="A571" s="119"/>
      <c r="B571" s="5"/>
      <c r="C571" s="3"/>
      <c r="D571" s="3"/>
      <c r="E571" s="3"/>
      <c r="F571" s="3"/>
      <c r="G571" s="3"/>
      <c r="H571" s="3"/>
      <c r="I571" s="3"/>
      <c r="J571" s="3"/>
    </row>
    <row r="572" spans="1:10" ht="16.5" x14ac:dyDescent="0.3">
      <c r="A572" s="119"/>
      <c r="B572" s="5"/>
      <c r="C572" s="3"/>
      <c r="D572" s="3"/>
      <c r="E572" s="3"/>
      <c r="F572" s="3"/>
      <c r="G572" s="3"/>
      <c r="H572" s="3"/>
      <c r="I572" s="3"/>
      <c r="J572" s="3"/>
    </row>
    <row r="573" spans="1:10" ht="16.5" x14ac:dyDescent="0.3">
      <c r="A573" s="119"/>
      <c r="B573" s="5"/>
      <c r="C573" s="3"/>
      <c r="D573" s="3"/>
      <c r="E573" s="3"/>
      <c r="F573" s="3"/>
      <c r="G573" s="3"/>
      <c r="H573" s="3"/>
      <c r="I573" s="3"/>
      <c r="J573" s="3"/>
    </row>
    <row r="574" spans="1:10" ht="16.5" x14ac:dyDescent="0.3">
      <c r="A574" s="119"/>
      <c r="B574" s="5"/>
      <c r="C574" s="3"/>
      <c r="D574" s="3"/>
      <c r="E574" s="3"/>
      <c r="F574" s="3"/>
      <c r="G574" s="3"/>
      <c r="H574" s="3"/>
      <c r="I574" s="3"/>
      <c r="J574" s="3"/>
    </row>
    <row r="575" spans="1:10" ht="16.5" x14ac:dyDescent="0.3">
      <c r="A575" s="119"/>
      <c r="B575" s="5"/>
      <c r="C575" s="3"/>
      <c r="D575" s="3"/>
      <c r="E575" s="3"/>
      <c r="F575" s="3"/>
      <c r="G575" s="3"/>
      <c r="H575" s="3"/>
      <c r="I575" s="3"/>
      <c r="J575" s="3"/>
    </row>
    <row r="576" spans="1:10" ht="16.5" x14ac:dyDescent="0.3">
      <c r="A576" s="119"/>
      <c r="B576" s="5"/>
      <c r="C576" s="3"/>
      <c r="D576" s="3"/>
      <c r="E576" s="3"/>
      <c r="F576" s="3"/>
      <c r="G576" s="3"/>
      <c r="H576" s="3"/>
      <c r="I576" s="3"/>
      <c r="J576" s="3"/>
    </row>
    <row r="577" spans="1:10" ht="16.5" x14ac:dyDescent="0.3">
      <c r="A577" s="119"/>
      <c r="B577" s="5"/>
      <c r="C577" s="3"/>
      <c r="D577" s="3"/>
      <c r="E577" s="3"/>
      <c r="F577" s="3"/>
      <c r="G577" s="3"/>
      <c r="H577" s="3"/>
      <c r="I577" s="3"/>
      <c r="J577" s="3"/>
    </row>
    <row r="578" spans="1:10" ht="16.5" x14ac:dyDescent="0.3">
      <c r="A578" s="119"/>
      <c r="B578" s="5"/>
      <c r="C578" s="3"/>
      <c r="D578" s="3"/>
      <c r="E578" s="3"/>
      <c r="F578" s="3"/>
      <c r="G578" s="3"/>
      <c r="H578" s="3"/>
      <c r="I578" s="3"/>
      <c r="J578" s="3"/>
    </row>
    <row r="579" spans="1:10" ht="16.5" x14ac:dyDescent="0.3">
      <c r="A579" s="119"/>
      <c r="B579" s="5"/>
      <c r="C579" s="3"/>
      <c r="D579" s="3"/>
      <c r="E579" s="3"/>
      <c r="F579" s="3"/>
      <c r="G579" s="3"/>
      <c r="H579" s="3"/>
      <c r="I579" s="3"/>
      <c r="J579" s="3"/>
    </row>
    <row r="580" spans="1:10" ht="16.5" x14ac:dyDescent="0.3">
      <c r="A580" s="119"/>
      <c r="B580" s="5"/>
      <c r="C580" s="3"/>
      <c r="D580" s="3"/>
      <c r="E580" s="3"/>
      <c r="F580" s="3"/>
      <c r="G580" s="3"/>
      <c r="H580" s="3"/>
      <c r="I580" s="3"/>
      <c r="J580" s="3"/>
    </row>
    <row r="581" spans="1:10" ht="16.5" x14ac:dyDescent="0.3">
      <c r="A581" s="119"/>
      <c r="B581" s="5"/>
      <c r="C581" s="3"/>
      <c r="D581" s="3"/>
      <c r="E581" s="3"/>
      <c r="F581" s="3"/>
      <c r="G581" s="3"/>
      <c r="H581" s="3"/>
      <c r="I581" s="3"/>
      <c r="J581" s="3"/>
    </row>
    <row r="582" spans="1:10" ht="16.5" x14ac:dyDescent="0.3">
      <c r="A582" s="119"/>
      <c r="B582" s="5"/>
      <c r="C582" s="3"/>
      <c r="D582" s="3"/>
      <c r="E582" s="3"/>
      <c r="F582" s="3"/>
      <c r="G582" s="3"/>
      <c r="H582" s="3"/>
      <c r="I582" s="3"/>
      <c r="J582" s="3"/>
    </row>
    <row r="583" spans="1:10" ht="16.5" x14ac:dyDescent="0.3">
      <c r="A583" s="119"/>
      <c r="B583" s="5"/>
      <c r="C583" s="3"/>
      <c r="D583" s="3"/>
      <c r="E583" s="3"/>
      <c r="F583" s="3"/>
      <c r="G583" s="3"/>
      <c r="H583" s="3"/>
      <c r="I583" s="3"/>
      <c r="J583" s="3"/>
    </row>
    <row r="584" spans="1:10" ht="16.5" x14ac:dyDescent="0.3">
      <c r="A584" s="119"/>
      <c r="B584" s="5"/>
      <c r="C584" s="3"/>
      <c r="D584" s="3"/>
      <c r="E584" s="3"/>
      <c r="F584" s="3"/>
      <c r="G584" s="3"/>
      <c r="H584" s="3"/>
      <c r="I584" s="3"/>
      <c r="J584" s="3"/>
    </row>
    <row r="585" spans="1:10" ht="16.5" x14ac:dyDescent="0.3">
      <c r="A585" s="119"/>
      <c r="B585" s="5"/>
      <c r="C585" s="3"/>
      <c r="D585" s="3"/>
      <c r="E585" s="3"/>
      <c r="F585" s="3"/>
      <c r="G585" s="3"/>
      <c r="H585" s="3"/>
      <c r="I585" s="3"/>
      <c r="J585" s="3"/>
    </row>
    <row r="586" spans="1:10" ht="16.5" x14ac:dyDescent="0.3">
      <c r="A586" s="119"/>
      <c r="B586" s="5"/>
      <c r="C586" s="3"/>
      <c r="D586" s="3"/>
      <c r="E586" s="3"/>
      <c r="F586" s="3"/>
      <c r="G586" s="3"/>
      <c r="H586" s="3"/>
      <c r="I586" s="3"/>
      <c r="J586" s="3"/>
    </row>
    <row r="587" spans="1:10" ht="16.5" x14ac:dyDescent="0.3">
      <c r="A587" s="119"/>
      <c r="B587" s="5"/>
      <c r="C587" s="3"/>
      <c r="D587" s="3"/>
      <c r="E587" s="3"/>
      <c r="F587" s="3"/>
      <c r="G587" s="3"/>
      <c r="H587" s="3"/>
      <c r="I587" s="3"/>
      <c r="J587" s="3"/>
    </row>
    <row r="588" spans="1:10" ht="16.5" x14ac:dyDescent="0.3">
      <c r="A588" s="119"/>
      <c r="B588" s="5"/>
      <c r="C588" s="3"/>
      <c r="D588" s="3"/>
      <c r="E588" s="3"/>
      <c r="F588" s="3"/>
      <c r="G588" s="3"/>
      <c r="H588" s="3"/>
      <c r="I588" s="3"/>
      <c r="J588" s="3"/>
    </row>
    <row r="589" spans="1:10" ht="16.5" x14ac:dyDescent="0.3">
      <c r="A589" s="119"/>
      <c r="B589" s="5"/>
      <c r="C589" s="3"/>
      <c r="D589" s="3"/>
      <c r="E589" s="3"/>
      <c r="F589" s="3"/>
      <c r="G589" s="3"/>
      <c r="H589" s="3"/>
      <c r="I589" s="3"/>
      <c r="J589" s="3"/>
    </row>
    <row r="590" spans="1:10" ht="16.5" x14ac:dyDescent="0.3">
      <c r="A590" s="119"/>
      <c r="B590" s="5"/>
      <c r="C590" s="3"/>
      <c r="D590" s="3"/>
      <c r="E590" s="3"/>
      <c r="F590" s="3"/>
      <c r="G590" s="3"/>
      <c r="H590" s="3"/>
      <c r="I590" s="3"/>
      <c r="J590" s="3"/>
    </row>
    <row r="591" spans="1:10" ht="16.5" x14ac:dyDescent="0.3">
      <c r="A591" s="119"/>
      <c r="B591" s="5"/>
      <c r="C591" s="3"/>
      <c r="D591" s="3"/>
      <c r="E591" s="3"/>
      <c r="F591" s="3"/>
      <c r="G591" s="3"/>
      <c r="H591" s="3"/>
      <c r="I591" s="3"/>
      <c r="J591" s="3"/>
    </row>
    <row r="592" spans="1:10" ht="16.5" x14ac:dyDescent="0.3">
      <c r="A592" s="119"/>
      <c r="B592" s="5"/>
      <c r="C592" s="3"/>
      <c r="D592" s="3"/>
      <c r="E592" s="3"/>
      <c r="F592" s="3"/>
      <c r="G592" s="3"/>
      <c r="H592" s="3"/>
      <c r="I592" s="3"/>
      <c r="J592" s="3"/>
    </row>
    <row r="593" spans="1:10" ht="16.5" x14ac:dyDescent="0.3">
      <c r="A593" s="119"/>
      <c r="B593" s="5"/>
      <c r="C593" s="3"/>
      <c r="D593" s="3"/>
      <c r="E593" s="3"/>
      <c r="F593" s="3"/>
      <c r="G593" s="3"/>
      <c r="H593" s="3"/>
      <c r="I593" s="3"/>
      <c r="J593" s="3"/>
    </row>
    <row r="594" spans="1:10" ht="16.5" x14ac:dyDescent="0.3">
      <c r="A594" s="119"/>
      <c r="B594" s="5"/>
      <c r="C594" s="3"/>
      <c r="D594" s="3"/>
      <c r="E594" s="3"/>
      <c r="F594" s="3"/>
      <c r="G594" s="3"/>
      <c r="H594" s="3"/>
      <c r="I594" s="3"/>
      <c r="J594" s="3"/>
    </row>
    <row r="595" spans="1:10" ht="16.5" x14ac:dyDescent="0.3">
      <c r="A595" s="119"/>
      <c r="B595" s="5"/>
      <c r="C595" s="3"/>
      <c r="D595" s="3"/>
      <c r="E595" s="3"/>
      <c r="F595" s="3"/>
      <c r="G595" s="3"/>
      <c r="H595" s="3"/>
      <c r="I595" s="3"/>
      <c r="J595" s="3"/>
    </row>
    <row r="596" spans="1:10" ht="16.5" x14ac:dyDescent="0.3">
      <c r="A596" s="119"/>
      <c r="B596" s="5"/>
      <c r="C596" s="3"/>
      <c r="D596" s="3"/>
      <c r="E596" s="3"/>
      <c r="F596" s="3"/>
      <c r="G596" s="3"/>
      <c r="H596" s="3"/>
      <c r="I596" s="3"/>
      <c r="J596" s="3"/>
    </row>
    <row r="597" spans="1:10" ht="16.5" x14ac:dyDescent="0.3">
      <c r="A597" s="119"/>
      <c r="B597" s="5"/>
      <c r="C597" s="3"/>
      <c r="D597" s="3"/>
      <c r="E597" s="3"/>
      <c r="F597" s="3"/>
      <c r="G597" s="3"/>
      <c r="H597" s="3"/>
      <c r="I597" s="3"/>
      <c r="J597" s="3"/>
    </row>
    <row r="598" spans="1:10" ht="16.5" x14ac:dyDescent="0.3">
      <c r="A598" s="119"/>
      <c r="B598" s="5"/>
      <c r="C598" s="3"/>
      <c r="D598" s="3"/>
      <c r="E598" s="3"/>
      <c r="F598" s="3"/>
      <c r="G598" s="3"/>
      <c r="H598" s="3"/>
      <c r="I598" s="3"/>
      <c r="J598" s="3"/>
    </row>
    <row r="599" spans="1:10" ht="16.5" x14ac:dyDescent="0.3">
      <c r="A599" s="119"/>
      <c r="B599" s="5"/>
      <c r="C599" s="3"/>
      <c r="D599" s="3"/>
      <c r="E599" s="3"/>
      <c r="F599" s="3"/>
      <c r="G599" s="3"/>
      <c r="H599" s="3"/>
      <c r="I599" s="3"/>
      <c r="J599" s="3"/>
    </row>
    <row r="600" spans="1:10" ht="16.5" x14ac:dyDescent="0.3">
      <c r="A600" s="119"/>
      <c r="B600" s="5"/>
      <c r="C600" s="3"/>
      <c r="D600" s="3"/>
      <c r="E600" s="3"/>
      <c r="F600" s="3"/>
      <c r="G600" s="3"/>
      <c r="H600" s="3"/>
      <c r="I600" s="3"/>
      <c r="J600" s="3"/>
    </row>
    <row r="601" spans="1:10" ht="16.5" x14ac:dyDescent="0.3">
      <c r="A601" s="119"/>
      <c r="B601" s="5"/>
      <c r="C601" s="3"/>
      <c r="D601" s="3"/>
      <c r="E601" s="3"/>
      <c r="F601" s="3"/>
      <c r="G601" s="3"/>
      <c r="H601" s="3"/>
      <c r="I601" s="3"/>
      <c r="J601" s="3"/>
    </row>
    <row r="602" spans="1:10" ht="16.5" x14ac:dyDescent="0.3">
      <c r="A602" s="119"/>
      <c r="B602" s="5"/>
      <c r="C602" s="3"/>
      <c r="D602" s="3"/>
      <c r="E602" s="3"/>
      <c r="F602" s="3"/>
      <c r="G602" s="3"/>
      <c r="H602" s="3"/>
      <c r="I602" s="3"/>
      <c r="J602" s="3"/>
    </row>
    <row r="603" spans="1:10" ht="16.5" x14ac:dyDescent="0.3">
      <c r="A603" s="119"/>
      <c r="B603" s="5"/>
      <c r="C603" s="3"/>
      <c r="D603" s="3"/>
      <c r="E603" s="3"/>
      <c r="F603" s="3"/>
      <c r="G603" s="3"/>
      <c r="H603" s="3"/>
      <c r="I603" s="3"/>
      <c r="J603" s="3"/>
    </row>
    <row r="604" spans="1:10" ht="16.5" x14ac:dyDescent="0.3">
      <c r="A604" s="119"/>
      <c r="B604" s="5"/>
      <c r="C604" s="3"/>
      <c r="D604" s="3"/>
      <c r="E604" s="3"/>
      <c r="F604" s="3"/>
      <c r="G604" s="3"/>
      <c r="H604" s="3"/>
      <c r="I604" s="3"/>
      <c r="J604" s="3"/>
    </row>
    <row r="605" spans="1:10" ht="16.5" x14ac:dyDescent="0.3">
      <c r="A605" s="119"/>
      <c r="B605" s="5"/>
      <c r="C605" s="3"/>
      <c r="D605" s="3"/>
      <c r="E605" s="3"/>
      <c r="F605" s="3"/>
      <c r="G605" s="3"/>
      <c r="H605" s="3"/>
      <c r="I605" s="3"/>
      <c r="J605" s="3"/>
    </row>
    <row r="606" spans="1:10" ht="16.5" x14ac:dyDescent="0.3">
      <c r="A606" s="119"/>
      <c r="B606" s="5"/>
      <c r="C606" s="3"/>
      <c r="D606" s="3"/>
      <c r="E606" s="3"/>
      <c r="F606" s="3"/>
      <c r="G606" s="3"/>
      <c r="H606" s="3"/>
      <c r="I606" s="3"/>
      <c r="J606" s="3"/>
    </row>
    <row r="607" spans="1:10" ht="16.5" x14ac:dyDescent="0.3">
      <c r="A607" s="119"/>
      <c r="B607" s="5"/>
      <c r="C607" s="3"/>
      <c r="D607" s="3"/>
      <c r="E607" s="3"/>
      <c r="F607" s="3"/>
      <c r="G607" s="3"/>
      <c r="H607" s="3"/>
      <c r="I607" s="3"/>
      <c r="J607" s="3"/>
    </row>
    <row r="608" spans="1:10" ht="16.5" x14ac:dyDescent="0.3">
      <c r="A608" s="119"/>
      <c r="B608" s="5"/>
      <c r="C608" s="3"/>
      <c r="D608" s="3"/>
      <c r="E608" s="3"/>
      <c r="F608" s="3"/>
      <c r="G608" s="3"/>
      <c r="H608" s="3"/>
      <c r="I608" s="3"/>
      <c r="J608" s="3"/>
    </row>
    <row r="609" spans="1:10" ht="16.5" x14ac:dyDescent="0.3">
      <c r="A609" s="119"/>
      <c r="B609" s="5"/>
      <c r="C609" s="3"/>
      <c r="D609" s="3"/>
      <c r="E609" s="3"/>
      <c r="F609" s="3"/>
      <c r="G609" s="3"/>
      <c r="H609" s="3"/>
      <c r="I609" s="3"/>
      <c r="J609" s="3"/>
    </row>
    <row r="610" spans="1:10" ht="16.5" x14ac:dyDescent="0.3">
      <c r="A610" s="119"/>
      <c r="B610" s="5"/>
      <c r="C610" s="3"/>
      <c r="D610" s="3"/>
      <c r="E610" s="3"/>
      <c r="F610" s="3"/>
      <c r="G610" s="3"/>
      <c r="H610" s="3"/>
      <c r="I610" s="3"/>
      <c r="J610" s="3"/>
    </row>
    <row r="611" spans="1:10" ht="16.5" x14ac:dyDescent="0.3">
      <c r="A611" s="119"/>
      <c r="B611" s="5"/>
      <c r="C611" s="3"/>
      <c r="D611" s="3"/>
      <c r="E611" s="3"/>
      <c r="F611" s="3"/>
      <c r="G611" s="3"/>
      <c r="H611" s="3"/>
      <c r="I611" s="3"/>
      <c r="J611" s="3"/>
    </row>
    <row r="612" spans="1:10" ht="16.5" x14ac:dyDescent="0.3">
      <c r="A612" s="119"/>
      <c r="B612" s="5"/>
      <c r="C612" s="3"/>
      <c r="D612" s="3"/>
      <c r="E612" s="3"/>
      <c r="F612" s="3"/>
      <c r="G612" s="3"/>
      <c r="H612" s="3"/>
      <c r="I612" s="3"/>
      <c r="J612" s="3"/>
    </row>
    <row r="613" spans="1:10" ht="16.5" x14ac:dyDescent="0.3">
      <c r="A613" s="119"/>
      <c r="B613" s="5"/>
      <c r="C613" s="3"/>
      <c r="D613" s="3"/>
      <c r="E613" s="3"/>
      <c r="F613" s="3"/>
      <c r="G613" s="3"/>
      <c r="H613" s="3"/>
      <c r="I613" s="3"/>
      <c r="J613" s="3"/>
    </row>
    <row r="614" spans="1:10" ht="16.5" x14ac:dyDescent="0.3">
      <c r="A614" s="119"/>
      <c r="B614" s="5"/>
      <c r="C614" s="3"/>
      <c r="D614" s="3"/>
      <c r="E614" s="3"/>
      <c r="F614" s="3"/>
      <c r="G614" s="3"/>
      <c r="H614" s="3"/>
      <c r="I614" s="3"/>
      <c r="J614" s="3"/>
    </row>
    <row r="615" spans="1:10" ht="16.5" x14ac:dyDescent="0.3">
      <c r="A615" s="119"/>
      <c r="B615" s="5"/>
      <c r="C615" s="3"/>
      <c r="D615" s="3"/>
      <c r="E615" s="3"/>
      <c r="F615" s="3"/>
      <c r="G615" s="3"/>
      <c r="H615" s="3"/>
      <c r="I615" s="3"/>
      <c r="J615" s="3"/>
    </row>
    <row r="616" spans="1:10" ht="16.5" x14ac:dyDescent="0.3">
      <c r="A616" s="119"/>
      <c r="B616" s="5"/>
      <c r="C616" s="3"/>
      <c r="D616" s="3"/>
      <c r="E616" s="3"/>
      <c r="F616" s="3"/>
      <c r="G616" s="3"/>
      <c r="H616" s="3"/>
      <c r="I616" s="3"/>
      <c r="J616" s="3"/>
    </row>
    <row r="617" spans="1:10" ht="16.5" x14ac:dyDescent="0.3">
      <c r="A617" s="119"/>
      <c r="B617" s="5"/>
      <c r="C617" s="3"/>
      <c r="D617" s="3"/>
      <c r="E617" s="3"/>
      <c r="F617" s="3"/>
      <c r="G617" s="3"/>
      <c r="H617" s="3"/>
      <c r="I617" s="3"/>
      <c r="J617" s="3"/>
    </row>
    <row r="618" spans="1:10" ht="16.5" x14ac:dyDescent="0.3">
      <c r="A618" s="119"/>
      <c r="B618" s="5"/>
      <c r="C618" s="3"/>
      <c r="D618" s="3"/>
      <c r="E618" s="3"/>
      <c r="F618" s="3"/>
      <c r="G618" s="3"/>
      <c r="H618" s="3"/>
      <c r="I618" s="3"/>
      <c r="J618" s="3"/>
    </row>
    <row r="619" spans="1:10" ht="16.5" x14ac:dyDescent="0.3">
      <c r="A619" s="119"/>
      <c r="B619" s="5"/>
      <c r="C619" s="3"/>
      <c r="D619" s="3"/>
      <c r="E619" s="3"/>
      <c r="F619" s="3"/>
      <c r="G619" s="3"/>
      <c r="H619" s="3"/>
      <c r="I619" s="3"/>
      <c r="J619" s="3"/>
    </row>
    <row r="620" spans="1:10" ht="16.5" x14ac:dyDescent="0.3">
      <c r="A620" s="119"/>
      <c r="B620" s="5"/>
      <c r="C620" s="3"/>
      <c r="D620" s="3"/>
      <c r="E620" s="3"/>
      <c r="F620" s="3"/>
      <c r="G620" s="3"/>
      <c r="H620" s="3"/>
      <c r="I620" s="3"/>
      <c r="J620" s="3"/>
    </row>
    <row r="621" spans="1:10" ht="16.5" x14ac:dyDescent="0.3">
      <c r="A621" s="119"/>
      <c r="B621" s="5"/>
      <c r="C621" s="3"/>
      <c r="D621" s="3"/>
      <c r="E621" s="3"/>
      <c r="F621" s="3"/>
      <c r="G621" s="3"/>
      <c r="H621" s="3"/>
      <c r="I621" s="3"/>
      <c r="J621" s="3"/>
    </row>
  </sheetData>
  <mergeCells count="7">
    <mergeCell ref="A9:F9"/>
    <mergeCell ref="A96:F96"/>
    <mergeCell ref="A40:F40"/>
    <mergeCell ref="A27:F27"/>
    <mergeCell ref="A29:F29"/>
    <mergeCell ref="A32:F32"/>
    <mergeCell ref="A34:F34"/>
  </mergeCells>
  <conditionalFormatting sqref="B7">
    <cfRule type="cellIs" dxfId="1" priority="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7E2C3-9343-412C-BBBE-84CF19593B33}">
  <sheetPr codeName="Sheet10"/>
  <dimension ref="A1:XFD128"/>
  <sheetViews>
    <sheetView zoomScaleNormal="100" workbookViewId="0">
      <pane ySplit="8" topLeftCell="A59" activePane="bottomLeft" state="frozen"/>
      <selection pane="bottomLeft" activeCell="F68" sqref="F68"/>
    </sheetView>
  </sheetViews>
  <sheetFormatPr defaultColWidth="8.85546875" defaultRowHeight="15" x14ac:dyDescent="0.25"/>
  <cols>
    <col min="1" max="1" width="20.7109375" style="110" customWidth="1"/>
    <col min="2" max="2" width="31.7109375" style="38" customWidth="1"/>
    <col min="3" max="3" width="16.140625" style="38" customWidth="1"/>
    <col min="4" max="4" width="17.85546875" style="38" customWidth="1"/>
    <col min="5" max="5" width="25.42578125" style="38" customWidth="1"/>
    <col min="6" max="6" width="92.85546875" style="38" customWidth="1"/>
    <col min="7" max="16384" width="8.85546875" style="38"/>
  </cols>
  <sheetData>
    <row r="1" spans="1:6" s="97" customFormat="1" x14ac:dyDescent="0.25">
      <c r="A1" s="110"/>
    </row>
    <row r="2" spans="1:6" s="122" customFormat="1" x14ac:dyDescent="0.25">
      <c r="A2" s="121"/>
    </row>
    <row r="3" spans="1:6" s="122" customFormat="1" x14ac:dyDescent="0.25">
      <c r="A3" s="121"/>
      <c r="B3" s="123" t="s">
        <v>726</v>
      </c>
    </row>
    <row r="4" spans="1:6" s="122" customFormat="1" x14ac:dyDescent="0.25">
      <c r="A4" s="121"/>
      <c r="B4" s="123" t="s">
        <v>727</v>
      </c>
    </row>
    <row r="5" spans="1:6" s="122" customFormat="1" x14ac:dyDescent="0.25">
      <c r="A5" s="121"/>
      <c r="B5" s="123"/>
    </row>
    <row r="6" spans="1:6" s="122" customFormat="1" x14ac:dyDescent="0.25">
      <c r="A6" s="121"/>
      <c r="B6" s="124"/>
      <c r="C6" s="125"/>
    </row>
    <row r="7" spans="1:6" s="122" customFormat="1" ht="15.75" thickBot="1" x14ac:dyDescent="0.3">
      <c r="A7" s="126"/>
    </row>
    <row r="8" spans="1:6" s="97" customFormat="1" ht="30" customHeight="1" thickBot="1" x14ac:dyDescent="0.3">
      <c r="A8" s="127" t="s">
        <v>78</v>
      </c>
      <c r="B8" s="128" t="s">
        <v>75</v>
      </c>
      <c r="C8" s="128" t="s">
        <v>725</v>
      </c>
      <c r="D8" s="128" t="s">
        <v>77</v>
      </c>
      <c r="E8" s="128" t="s">
        <v>728</v>
      </c>
      <c r="F8" s="128" t="s">
        <v>0</v>
      </c>
    </row>
    <row r="9" spans="1:6" s="97" customFormat="1" ht="30" customHeight="1" thickBot="1" x14ac:dyDescent="0.3">
      <c r="A9" s="367" t="s">
        <v>705</v>
      </c>
      <c r="B9" s="368"/>
      <c r="C9" s="368"/>
      <c r="D9" s="368"/>
      <c r="E9" s="368"/>
      <c r="F9" s="368"/>
    </row>
    <row r="10" spans="1:6" ht="90" x14ac:dyDescent="0.25">
      <c r="A10" s="113">
        <v>1</v>
      </c>
      <c r="B10" s="17" t="s">
        <v>628</v>
      </c>
      <c r="C10" s="20"/>
      <c r="D10" s="20"/>
      <c r="E10" s="20"/>
      <c r="F10" s="20"/>
    </row>
    <row r="11" spans="1:6" ht="45" x14ac:dyDescent="0.25">
      <c r="A11" s="113">
        <v>2</v>
      </c>
      <c r="B11" s="15" t="s">
        <v>702</v>
      </c>
      <c r="C11" s="18"/>
      <c r="D11" s="18"/>
      <c r="E11" s="18"/>
      <c r="F11" s="18"/>
    </row>
    <row r="12" spans="1:6" ht="45" x14ac:dyDescent="0.25">
      <c r="A12" s="113">
        <v>3</v>
      </c>
      <c r="B12" s="15" t="s">
        <v>703</v>
      </c>
      <c r="C12" s="18"/>
      <c r="D12" s="18"/>
      <c r="E12" s="18"/>
      <c r="F12" s="18"/>
    </row>
    <row r="13" spans="1:6" ht="60" x14ac:dyDescent="0.25">
      <c r="A13" s="113">
        <v>4</v>
      </c>
      <c r="B13" s="15" t="s">
        <v>613</v>
      </c>
      <c r="C13" s="18"/>
      <c r="D13" s="18"/>
      <c r="E13" s="18"/>
      <c r="F13" s="18"/>
    </row>
    <row r="14" spans="1:6" ht="60" x14ac:dyDescent="0.25">
      <c r="A14" s="113">
        <v>5</v>
      </c>
      <c r="B14" s="15" t="s">
        <v>613</v>
      </c>
      <c r="C14" s="18"/>
      <c r="D14" s="18"/>
      <c r="E14" s="18"/>
      <c r="F14" s="18"/>
    </row>
    <row r="15" spans="1:6" ht="30" x14ac:dyDescent="0.25">
      <c r="A15" s="113">
        <v>6</v>
      </c>
      <c r="B15" s="15" t="s">
        <v>655</v>
      </c>
      <c r="C15" s="18"/>
      <c r="D15" s="18"/>
      <c r="E15" s="18"/>
      <c r="F15" s="18"/>
    </row>
    <row r="16" spans="1:6" ht="60" x14ac:dyDescent="0.25">
      <c r="A16" s="113">
        <v>7</v>
      </c>
      <c r="B16" s="15" t="s">
        <v>704</v>
      </c>
      <c r="C16" s="18"/>
      <c r="D16" s="18"/>
      <c r="E16" s="18"/>
      <c r="F16" s="18"/>
    </row>
    <row r="17" spans="1:6" ht="45" x14ac:dyDescent="0.25">
      <c r="A17" s="113">
        <v>8</v>
      </c>
      <c r="B17" s="15" t="s">
        <v>614</v>
      </c>
      <c r="C17" s="18"/>
      <c r="D17" s="18"/>
      <c r="E17" s="18"/>
      <c r="F17" s="18"/>
    </row>
    <row r="18" spans="1:6" ht="105" x14ac:dyDescent="0.25">
      <c r="A18" s="113">
        <v>9</v>
      </c>
      <c r="B18" s="15" t="s">
        <v>618</v>
      </c>
      <c r="C18" s="18"/>
      <c r="D18" s="18"/>
      <c r="E18" s="18"/>
      <c r="F18" s="18"/>
    </row>
    <row r="19" spans="1:6" ht="135" x14ac:dyDescent="0.25">
      <c r="A19" s="113">
        <v>10</v>
      </c>
      <c r="B19" s="15" t="s">
        <v>619</v>
      </c>
      <c r="C19" s="18"/>
      <c r="D19" s="18"/>
      <c r="E19" s="18"/>
      <c r="F19" s="18"/>
    </row>
    <row r="20" spans="1:6" ht="60" x14ac:dyDescent="0.25">
      <c r="A20" s="113">
        <v>11</v>
      </c>
      <c r="B20" s="15" t="s">
        <v>658</v>
      </c>
      <c r="C20" s="18"/>
      <c r="D20" s="18"/>
      <c r="E20" s="18"/>
      <c r="F20" s="18"/>
    </row>
    <row r="21" spans="1:6" ht="60" x14ac:dyDescent="0.25">
      <c r="A21" s="113">
        <v>12</v>
      </c>
      <c r="B21" s="15" t="s">
        <v>659</v>
      </c>
      <c r="C21" s="18"/>
      <c r="D21" s="18"/>
      <c r="E21" s="18"/>
      <c r="F21" s="18"/>
    </row>
    <row r="22" spans="1:6" ht="45" x14ac:dyDescent="0.25">
      <c r="A22" s="113">
        <v>13</v>
      </c>
      <c r="B22" s="15" t="s">
        <v>660</v>
      </c>
      <c r="C22" s="18"/>
      <c r="D22" s="18"/>
      <c r="E22" s="18"/>
      <c r="F22" s="18"/>
    </row>
    <row r="23" spans="1:6" ht="60" x14ac:dyDescent="0.25">
      <c r="A23" s="113">
        <v>14</v>
      </c>
      <c r="B23" s="15" t="s">
        <v>661</v>
      </c>
      <c r="C23" s="18"/>
      <c r="D23" s="18"/>
      <c r="E23" s="18"/>
      <c r="F23" s="18"/>
    </row>
    <row r="24" spans="1:6" ht="45" x14ac:dyDescent="0.25">
      <c r="A24" s="113">
        <v>15</v>
      </c>
      <c r="B24" s="15" t="s">
        <v>662</v>
      </c>
      <c r="C24" s="18"/>
      <c r="D24" s="18"/>
      <c r="E24" s="18"/>
      <c r="F24" s="18"/>
    </row>
    <row r="25" spans="1:6" ht="45" x14ac:dyDescent="0.25">
      <c r="A25" s="113">
        <v>16</v>
      </c>
      <c r="B25" s="15" t="s">
        <v>663</v>
      </c>
      <c r="C25" s="18"/>
      <c r="D25" s="18"/>
      <c r="E25" s="18"/>
      <c r="F25" s="18"/>
    </row>
    <row r="26" spans="1:6" ht="90" x14ac:dyDescent="0.25">
      <c r="A26" s="113">
        <v>17</v>
      </c>
      <c r="B26" s="15" t="s">
        <v>621</v>
      </c>
      <c r="C26" s="18"/>
      <c r="D26" s="18"/>
      <c r="E26" s="18"/>
      <c r="F26" s="18"/>
    </row>
    <row r="27" spans="1:6" ht="60" x14ac:dyDescent="0.25">
      <c r="A27" s="113">
        <v>18</v>
      </c>
      <c r="B27" s="15" t="s">
        <v>664</v>
      </c>
      <c r="C27" s="18"/>
      <c r="D27" s="18"/>
      <c r="E27" s="18"/>
      <c r="F27" s="18"/>
    </row>
    <row r="28" spans="1:6" ht="90" x14ac:dyDescent="0.25">
      <c r="A28" s="113">
        <v>19</v>
      </c>
      <c r="B28" s="15" t="s">
        <v>673</v>
      </c>
      <c r="C28" s="18"/>
      <c r="D28" s="18"/>
      <c r="E28" s="18"/>
      <c r="F28" s="18"/>
    </row>
    <row r="29" spans="1:6" ht="60" x14ac:dyDescent="0.25">
      <c r="A29" s="113">
        <v>20</v>
      </c>
      <c r="B29" s="15" t="s">
        <v>676</v>
      </c>
      <c r="C29" s="18"/>
      <c r="D29" s="18"/>
      <c r="E29" s="18"/>
      <c r="F29" s="18"/>
    </row>
    <row r="30" spans="1:6" ht="120" x14ac:dyDescent="0.25">
      <c r="A30" s="113">
        <v>21</v>
      </c>
      <c r="B30" s="15" t="s">
        <v>677</v>
      </c>
      <c r="C30" s="18"/>
      <c r="D30" s="18"/>
      <c r="E30" s="18"/>
      <c r="F30" s="18"/>
    </row>
    <row r="31" spans="1:6" ht="105" x14ac:dyDescent="0.25">
      <c r="A31" s="113">
        <v>22</v>
      </c>
      <c r="B31" s="15" t="s">
        <v>678</v>
      </c>
      <c r="C31" s="18"/>
      <c r="D31" s="18"/>
      <c r="E31" s="18"/>
      <c r="F31" s="18"/>
    </row>
    <row r="32" spans="1:6" ht="75" x14ac:dyDescent="0.25">
      <c r="A32" s="113">
        <v>23</v>
      </c>
      <c r="B32" s="15" t="s">
        <v>681</v>
      </c>
      <c r="C32" s="18"/>
      <c r="D32" s="18"/>
      <c r="E32" s="18"/>
      <c r="F32" s="18"/>
    </row>
    <row r="33" spans="1:6" ht="75" x14ac:dyDescent="0.25">
      <c r="A33" s="113">
        <v>24</v>
      </c>
      <c r="B33" s="15" t="s">
        <v>682</v>
      </c>
      <c r="C33" s="18"/>
      <c r="D33" s="18"/>
      <c r="E33" s="18"/>
      <c r="F33" s="18"/>
    </row>
    <row r="34" spans="1:6" ht="60" x14ac:dyDescent="0.25">
      <c r="A34" s="113">
        <v>25</v>
      </c>
      <c r="B34" s="15" t="s">
        <v>683</v>
      </c>
      <c r="C34" s="18"/>
      <c r="D34" s="18"/>
      <c r="E34" s="18"/>
      <c r="F34" s="18"/>
    </row>
    <row r="35" spans="1:6" ht="105" x14ac:dyDescent="0.25">
      <c r="A35" s="113">
        <v>26</v>
      </c>
      <c r="B35" s="15" t="s">
        <v>722</v>
      </c>
      <c r="C35" s="18"/>
      <c r="D35" s="18"/>
      <c r="E35" s="18"/>
      <c r="F35" s="18"/>
    </row>
    <row r="36" spans="1:6" ht="75" x14ac:dyDescent="0.25">
      <c r="A36" s="113">
        <v>27</v>
      </c>
      <c r="B36" s="15" t="s">
        <v>688</v>
      </c>
      <c r="C36" s="18"/>
      <c r="D36" s="18"/>
      <c r="E36" s="18"/>
      <c r="F36" s="18"/>
    </row>
    <row r="37" spans="1:6" ht="60" x14ac:dyDescent="0.25">
      <c r="A37" s="113">
        <v>28</v>
      </c>
      <c r="B37" s="15" t="s">
        <v>689</v>
      </c>
      <c r="C37" s="18"/>
      <c r="D37" s="18"/>
      <c r="E37" s="18"/>
      <c r="F37" s="18"/>
    </row>
    <row r="38" spans="1:6" ht="135" x14ac:dyDescent="0.25">
      <c r="A38" s="113">
        <v>29</v>
      </c>
      <c r="B38" s="15" t="s">
        <v>692</v>
      </c>
      <c r="C38" s="18"/>
      <c r="D38" s="18"/>
      <c r="E38" s="18"/>
      <c r="F38" s="18"/>
    </row>
    <row r="39" spans="1:6" ht="60" x14ac:dyDescent="0.25">
      <c r="A39" s="113">
        <v>30</v>
      </c>
      <c r="B39" s="15" t="s">
        <v>693</v>
      </c>
      <c r="C39" s="18"/>
      <c r="D39" s="18"/>
      <c r="E39" s="18"/>
      <c r="F39" s="18"/>
    </row>
    <row r="40" spans="1:6" ht="120" x14ac:dyDescent="0.25">
      <c r="A40" s="113">
        <v>31</v>
      </c>
      <c r="B40" s="15" t="s">
        <v>694</v>
      </c>
      <c r="C40" s="18"/>
      <c r="D40" s="18"/>
      <c r="E40" s="18"/>
      <c r="F40" s="18"/>
    </row>
    <row r="41" spans="1:6" ht="150" x14ac:dyDescent="0.25">
      <c r="A41" s="113">
        <v>32</v>
      </c>
      <c r="B41" s="15" t="s">
        <v>696</v>
      </c>
      <c r="C41" s="18"/>
      <c r="D41" s="18"/>
      <c r="E41" s="18"/>
      <c r="F41" s="18"/>
    </row>
    <row r="42" spans="1:6" ht="105" x14ac:dyDescent="0.25">
      <c r="A42" s="113">
        <v>33</v>
      </c>
      <c r="B42" s="17" t="s">
        <v>715</v>
      </c>
      <c r="C42" s="20"/>
      <c r="D42" s="20"/>
      <c r="E42" s="20"/>
      <c r="F42" s="20"/>
    </row>
    <row r="43" spans="1:6" ht="90" x14ac:dyDescent="0.25">
      <c r="A43" s="113">
        <v>34</v>
      </c>
      <c r="B43" s="77" t="s">
        <v>603</v>
      </c>
      <c r="C43" s="75"/>
      <c r="D43" s="75"/>
      <c r="E43" s="75"/>
      <c r="F43" s="18"/>
    </row>
    <row r="44" spans="1:6" ht="135" x14ac:dyDescent="0.25">
      <c r="A44" s="113">
        <v>35</v>
      </c>
      <c r="B44" s="77" t="s">
        <v>716</v>
      </c>
      <c r="C44" s="75"/>
      <c r="D44" s="75"/>
      <c r="E44" s="75"/>
      <c r="F44" s="18"/>
    </row>
    <row r="45" spans="1:6" ht="30" x14ac:dyDescent="0.25">
      <c r="A45" s="113">
        <v>36</v>
      </c>
      <c r="B45" s="77" t="s">
        <v>626</v>
      </c>
      <c r="C45" s="75"/>
      <c r="D45" s="75"/>
      <c r="E45" s="75"/>
      <c r="F45" s="18"/>
    </row>
    <row r="46" spans="1:6" ht="60" x14ac:dyDescent="0.25">
      <c r="A46" s="113">
        <v>37</v>
      </c>
      <c r="B46" s="77" t="s">
        <v>604</v>
      </c>
      <c r="C46" s="75"/>
      <c r="D46" s="75"/>
      <c r="E46" s="75"/>
      <c r="F46" s="18"/>
    </row>
    <row r="47" spans="1:6" ht="60" x14ac:dyDescent="0.25">
      <c r="A47" s="113">
        <v>38</v>
      </c>
      <c r="B47" s="77" t="s">
        <v>627</v>
      </c>
      <c r="C47" s="75"/>
      <c r="D47" s="75"/>
      <c r="E47" s="75"/>
      <c r="F47" s="18"/>
    </row>
    <row r="48" spans="1:6" ht="60" x14ac:dyDescent="0.25">
      <c r="A48" s="113">
        <v>39</v>
      </c>
      <c r="B48" s="77" t="s">
        <v>706</v>
      </c>
      <c r="C48" s="75"/>
      <c r="D48" s="75"/>
      <c r="E48" s="75"/>
      <c r="F48" s="18"/>
    </row>
    <row r="49" spans="1:16384" ht="45" x14ac:dyDescent="0.25">
      <c r="A49" s="113">
        <v>40</v>
      </c>
      <c r="B49" s="15" t="s">
        <v>605</v>
      </c>
      <c r="C49" s="18"/>
      <c r="D49" s="18"/>
      <c r="E49" s="18"/>
      <c r="F49" s="18"/>
    </row>
    <row r="50" spans="1:16384" ht="60" x14ac:dyDescent="0.25">
      <c r="A50" s="113">
        <v>41</v>
      </c>
      <c r="B50" s="15" t="s">
        <v>606</v>
      </c>
      <c r="C50" s="18"/>
      <c r="D50" s="18"/>
      <c r="E50" s="18"/>
      <c r="F50" s="18"/>
    </row>
    <row r="51" spans="1:16384" ht="75" x14ac:dyDescent="0.25">
      <c r="A51" s="113">
        <v>42</v>
      </c>
      <c r="B51" s="15" t="s">
        <v>629</v>
      </c>
      <c r="C51" s="75"/>
      <c r="D51" s="75"/>
      <c r="E51" s="75"/>
      <c r="F51" s="18"/>
    </row>
    <row r="52" spans="1:16384" ht="45" x14ac:dyDescent="0.25">
      <c r="A52" s="113">
        <v>43</v>
      </c>
      <c r="B52" s="15" t="s">
        <v>607</v>
      </c>
      <c r="C52" s="75"/>
      <c r="D52" s="75"/>
      <c r="E52" s="75"/>
      <c r="F52" s="18"/>
    </row>
    <row r="53" spans="1:16384" ht="75" x14ac:dyDescent="0.25">
      <c r="A53" s="113">
        <v>44</v>
      </c>
      <c r="B53" s="77" t="s">
        <v>630</v>
      </c>
      <c r="C53" s="75"/>
      <c r="D53" s="75"/>
      <c r="E53" s="75"/>
      <c r="F53" s="18"/>
    </row>
    <row r="54" spans="1:16384" ht="60" x14ac:dyDescent="0.25">
      <c r="A54" s="113">
        <v>45</v>
      </c>
      <c r="B54" s="77" t="s">
        <v>631</v>
      </c>
      <c r="C54" s="75"/>
      <c r="D54" s="75"/>
      <c r="E54" s="75"/>
      <c r="F54" s="18"/>
    </row>
    <row r="55" spans="1:16384" ht="75" x14ac:dyDescent="0.25">
      <c r="A55" s="113">
        <v>46</v>
      </c>
      <c r="B55" s="77" t="s">
        <v>718</v>
      </c>
      <c r="C55" s="75"/>
      <c r="D55" s="75"/>
      <c r="E55" s="75"/>
      <c r="F55" s="18"/>
    </row>
    <row r="56" spans="1:16384" ht="90" x14ac:dyDescent="0.25">
      <c r="A56" s="113">
        <v>47</v>
      </c>
      <c r="B56" s="81" t="s">
        <v>632</v>
      </c>
      <c r="C56" s="82"/>
      <c r="D56" s="82"/>
      <c r="E56" s="82"/>
      <c r="F56" s="80"/>
    </row>
    <row r="57" spans="1:16384" ht="30" customHeight="1" x14ac:dyDescent="0.25">
      <c r="A57" s="369" t="s">
        <v>71</v>
      </c>
      <c r="B57" s="369"/>
      <c r="C57" s="369"/>
      <c r="D57" s="369"/>
      <c r="E57" s="369"/>
      <c r="F57" s="369"/>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6"/>
      <c r="FQ57" s="366"/>
      <c r="FR57" s="366"/>
      <c r="FS57" s="366"/>
      <c r="FT57" s="366"/>
      <c r="FU57" s="366"/>
      <c r="FV57" s="366"/>
      <c r="FW57" s="366"/>
      <c r="FX57" s="366"/>
      <c r="FY57" s="366"/>
      <c r="FZ57" s="366"/>
      <c r="GA57" s="366"/>
      <c r="GB57" s="366"/>
      <c r="GC57" s="366"/>
      <c r="GD57" s="366"/>
      <c r="GE57" s="366"/>
      <c r="GF57" s="366"/>
      <c r="GG57" s="366"/>
      <c r="GH57" s="366"/>
      <c r="GI57" s="366"/>
      <c r="GJ57" s="366"/>
      <c r="GK57" s="366"/>
      <c r="GL57" s="366"/>
      <c r="GM57" s="366"/>
      <c r="GN57" s="366"/>
      <c r="GO57" s="366"/>
      <c r="GP57" s="366"/>
      <c r="GQ57" s="366"/>
      <c r="GR57" s="366"/>
      <c r="GS57" s="366"/>
      <c r="GT57" s="366"/>
      <c r="GU57" s="366"/>
      <c r="GV57" s="366"/>
      <c r="GW57" s="366"/>
      <c r="GX57" s="366"/>
      <c r="GY57" s="366"/>
      <c r="GZ57" s="366"/>
      <c r="HA57" s="366"/>
      <c r="HB57" s="366"/>
      <c r="HC57" s="366"/>
      <c r="HD57" s="366"/>
      <c r="HE57" s="366"/>
      <c r="HF57" s="366"/>
      <c r="HG57" s="366"/>
      <c r="HH57" s="366"/>
      <c r="HI57" s="366"/>
      <c r="HJ57" s="366"/>
      <c r="HK57" s="366"/>
      <c r="HL57" s="366"/>
      <c r="HM57" s="366"/>
      <c r="HN57" s="366"/>
      <c r="HO57" s="366"/>
      <c r="HP57" s="366"/>
      <c r="HQ57" s="366"/>
      <c r="HR57" s="366"/>
      <c r="HS57" s="366"/>
      <c r="HT57" s="366"/>
      <c r="HU57" s="366"/>
      <c r="HV57" s="366"/>
      <c r="HW57" s="366"/>
      <c r="HX57" s="366"/>
      <c r="HY57" s="366"/>
      <c r="HZ57" s="366"/>
      <c r="IA57" s="366"/>
      <c r="IB57" s="366"/>
      <c r="IC57" s="366"/>
      <c r="ID57" s="366"/>
      <c r="IE57" s="366"/>
      <c r="IF57" s="366"/>
      <c r="IG57" s="366"/>
      <c r="IH57" s="366"/>
      <c r="II57" s="366"/>
      <c r="IJ57" s="366"/>
      <c r="IK57" s="366"/>
      <c r="IL57" s="366"/>
      <c r="IM57" s="366"/>
      <c r="IN57" s="366"/>
      <c r="IO57" s="366"/>
      <c r="IP57" s="366"/>
      <c r="IQ57" s="366"/>
      <c r="IR57" s="366"/>
      <c r="IS57" s="366"/>
      <c r="IT57" s="366"/>
      <c r="IU57" s="366"/>
      <c r="IV57" s="366"/>
      <c r="IW57" s="366"/>
      <c r="IX57" s="366"/>
      <c r="IY57" s="366"/>
      <c r="IZ57" s="366"/>
      <c r="JA57" s="366"/>
      <c r="JB57" s="366"/>
      <c r="JC57" s="366"/>
      <c r="JD57" s="366"/>
      <c r="JE57" s="366"/>
      <c r="JF57" s="366"/>
      <c r="JG57" s="366"/>
      <c r="JH57" s="366"/>
      <c r="JI57" s="366"/>
      <c r="JJ57" s="366"/>
      <c r="JK57" s="366"/>
      <c r="JL57" s="366"/>
      <c r="JM57" s="366"/>
      <c r="JN57" s="366"/>
      <c r="JO57" s="366"/>
      <c r="JP57" s="366"/>
      <c r="JQ57" s="366"/>
      <c r="JR57" s="366"/>
      <c r="JS57" s="366"/>
      <c r="JT57" s="366"/>
      <c r="JU57" s="366"/>
      <c r="JV57" s="366"/>
      <c r="JW57" s="366"/>
      <c r="JX57" s="366"/>
      <c r="JY57" s="366"/>
      <c r="JZ57" s="366"/>
      <c r="KA57" s="366"/>
      <c r="KB57" s="366"/>
      <c r="KC57" s="366"/>
      <c r="KD57" s="366"/>
      <c r="KE57" s="366"/>
      <c r="KF57" s="366"/>
      <c r="KG57" s="366"/>
      <c r="KH57" s="366"/>
      <c r="KI57" s="366"/>
      <c r="KJ57" s="366"/>
      <c r="KK57" s="366"/>
      <c r="KL57" s="366"/>
      <c r="KM57" s="366"/>
      <c r="KN57" s="366"/>
      <c r="KO57" s="366"/>
      <c r="KP57" s="366"/>
      <c r="KQ57" s="366"/>
      <c r="KR57" s="366"/>
      <c r="KS57" s="366"/>
      <c r="KT57" s="366"/>
      <c r="KU57" s="366"/>
      <c r="KV57" s="366"/>
      <c r="KW57" s="366"/>
      <c r="KX57" s="366"/>
      <c r="KY57" s="366"/>
      <c r="KZ57" s="366"/>
      <c r="LA57" s="366"/>
      <c r="LB57" s="366"/>
      <c r="LC57" s="366"/>
      <c r="LD57" s="366"/>
      <c r="LE57" s="366"/>
      <c r="LF57" s="366"/>
      <c r="LG57" s="366"/>
      <c r="LH57" s="366"/>
      <c r="LI57" s="366"/>
      <c r="LJ57" s="366"/>
      <c r="LK57" s="366"/>
      <c r="LL57" s="366"/>
      <c r="LM57" s="366"/>
      <c r="LN57" s="366"/>
      <c r="LO57" s="366"/>
      <c r="LP57" s="366"/>
      <c r="LQ57" s="366"/>
      <c r="LR57" s="366"/>
      <c r="LS57" s="366"/>
      <c r="LT57" s="366"/>
      <c r="LU57" s="366"/>
      <c r="LV57" s="366"/>
      <c r="LW57" s="366"/>
      <c r="LX57" s="366"/>
      <c r="LY57" s="366"/>
      <c r="LZ57" s="366"/>
      <c r="MA57" s="366"/>
      <c r="MB57" s="366"/>
      <c r="MC57" s="366"/>
      <c r="MD57" s="366"/>
      <c r="ME57" s="366"/>
      <c r="MF57" s="366"/>
      <c r="MG57" s="366"/>
      <c r="MH57" s="366"/>
      <c r="MI57" s="366"/>
      <c r="MJ57" s="366"/>
      <c r="MK57" s="366"/>
      <c r="ML57" s="366"/>
      <c r="MM57" s="366"/>
      <c r="MN57" s="366"/>
      <c r="MO57" s="366"/>
      <c r="MP57" s="366"/>
      <c r="MQ57" s="366"/>
      <c r="MR57" s="366"/>
      <c r="MS57" s="366"/>
      <c r="MT57" s="366"/>
      <c r="MU57" s="366"/>
      <c r="MV57" s="366"/>
      <c r="MW57" s="366"/>
      <c r="MX57" s="366"/>
      <c r="MY57" s="366"/>
      <c r="MZ57" s="366"/>
      <c r="NA57" s="366"/>
      <c r="NB57" s="366"/>
      <c r="NC57" s="366"/>
      <c r="ND57" s="366"/>
      <c r="NE57" s="366"/>
      <c r="NF57" s="366"/>
      <c r="NG57" s="366"/>
      <c r="NH57" s="366"/>
      <c r="NI57" s="366"/>
      <c r="NJ57" s="366"/>
      <c r="NK57" s="366"/>
      <c r="NL57" s="366"/>
      <c r="NM57" s="366"/>
      <c r="NN57" s="366"/>
      <c r="NO57" s="366"/>
      <c r="NP57" s="366"/>
      <c r="NQ57" s="366"/>
      <c r="NR57" s="366"/>
      <c r="NS57" s="366"/>
      <c r="NT57" s="366"/>
      <c r="NU57" s="366"/>
      <c r="NV57" s="366"/>
      <c r="NW57" s="366"/>
      <c r="NX57" s="366"/>
      <c r="NY57" s="366"/>
      <c r="NZ57" s="366"/>
      <c r="OA57" s="366"/>
      <c r="OB57" s="366"/>
      <c r="OC57" s="366"/>
      <c r="OD57" s="366"/>
      <c r="OE57" s="366"/>
      <c r="OF57" s="366"/>
      <c r="OG57" s="366"/>
      <c r="OH57" s="366"/>
      <c r="OI57" s="366"/>
      <c r="OJ57" s="366"/>
      <c r="OK57" s="366"/>
      <c r="OL57" s="366"/>
      <c r="OM57" s="366"/>
      <c r="ON57" s="366"/>
      <c r="OO57" s="366"/>
      <c r="OP57" s="366"/>
      <c r="OQ57" s="366"/>
      <c r="OR57" s="366"/>
      <c r="OS57" s="366"/>
      <c r="OT57" s="366"/>
      <c r="OU57" s="366"/>
      <c r="OV57" s="366"/>
      <c r="OW57" s="366"/>
      <c r="OX57" s="366"/>
      <c r="OY57" s="366"/>
      <c r="OZ57" s="366"/>
      <c r="PA57" s="366"/>
      <c r="PB57" s="366"/>
      <c r="PC57" s="366"/>
      <c r="PD57" s="366"/>
      <c r="PE57" s="366"/>
      <c r="PF57" s="366"/>
      <c r="PG57" s="366"/>
      <c r="PH57" s="366"/>
      <c r="PI57" s="366"/>
      <c r="PJ57" s="366"/>
      <c r="PK57" s="366"/>
      <c r="PL57" s="366"/>
      <c r="PM57" s="366"/>
      <c r="PN57" s="366"/>
      <c r="PO57" s="366"/>
      <c r="PP57" s="366"/>
      <c r="PQ57" s="366"/>
      <c r="PR57" s="366"/>
      <c r="PS57" s="366"/>
      <c r="PT57" s="366"/>
      <c r="PU57" s="366"/>
      <c r="PV57" s="366"/>
      <c r="PW57" s="366"/>
      <c r="PX57" s="366"/>
      <c r="PY57" s="366"/>
      <c r="PZ57" s="366"/>
      <c r="QA57" s="366"/>
      <c r="QB57" s="366"/>
      <c r="QC57" s="366"/>
      <c r="QD57" s="366"/>
      <c r="QE57" s="366"/>
      <c r="QF57" s="366"/>
      <c r="QG57" s="366"/>
      <c r="QH57" s="366"/>
      <c r="QI57" s="366"/>
      <c r="QJ57" s="366"/>
      <c r="QK57" s="366"/>
      <c r="QL57" s="366"/>
      <c r="QM57" s="366"/>
      <c r="QN57" s="366"/>
      <c r="QO57" s="366"/>
      <c r="QP57" s="366"/>
      <c r="QQ57" s="366"/>
      <c r="QR57" s="366"/>
      <c r="QS57" s="366"/>
      <c r="QT57" s="366"/>
      <c r="QU57" s="366"/>
      <c r="QV57" s="366"/>
      <c r="QW57" s="366"/>
      <c r="QX57" s="366"/>
      <c r="QY57" s="366"/>
      <c r="QZ57" s="366"/>
      <c r="RA57" s="366"/>
      <c r="RB57" s="366"/>
      <c r="RC57" s="366"/>
      <c r="RD57" s="366"/>
      <c r="RE57" s="366"/>
      <c r="RF57" s="366"/>
      <c r="RG57" s="366"/>
      <c r="RH57" s="366"/>
      <c r="RI57" s="366"/>
      <c r="RJ57" s="366"/>
      <c r="RK57" s="366"/>
      <c r="RL57" s="366"/>
      <c r="RM57" s="366"/>
      <c r="RN57" s="366"/>
      <c r="RO57" s="366"/>
      <c r="RP57" s="366"/>
      <c r="RQ57" s="366"/>
      <c r="RR57" s="366"/>
      <c r="RS57" s="366"/>
      <c r="RT57" s="366"/>
      <c r="RU57" s="366"/>
      <c r="RV57" s="366"/>
      <c r="RW57" s="366"/>
      <c r="RX57" s="366"/>
      <c r="RY57" s="366"/>
      <c r="RZ57" s="366"/>
      <c r="SA57" s="366"/>
      <c r="SB57" s="366"/>
      <c r="SC57" s="366"/>
      <c r="SD57" s="366"/>
      <c r="SE57" s="366"/>
      <c r="SF57" s="366"/>
      <c r="SG57" s="366"/>
      <c r="SH57" s="366"/>
      <c r="SI57" s="366"/>
      <c r="SJ57" s="366"/>
      <c r="SK57" s="366"/>
      <c r="SL57" s="366"/>
      <c r="SM57" s="366"/>
      <c r="SN57" s="366"/>
      <c r="SO57" s="366"/>
      <c r="SP57" s="366"/>
      <c r="SQ57" s="366"/>
      <c r="SR57" s="366"/>
      <c r="SS57" s="366"/>
      <c r="ST57" s="366"/>
      <c r="SU57" s="366"/>
      <c r="SV57" s="366"/>
      <c r="SW57" s="366"/>
      <c r="SX57" s="366"/>
      <c r="SY57" s="366"/>
      <c r="SZ57" s="366"/>
      <c r="TA57" s="366"/>
      <c r="TB57" s="366"/>
      <c r="TC57" s="366"/>
      <c r="TD57" s="366"/>
      <c r="TE57" s="366"/>
      <c r="TF57" s="366"/>
      <c r="TG57" s="366"/>
      <c r="TH57" s="366"/>
      <c r="TI57" s="366"/>
      <c r="TJ57" s="366"/>
      <c r="TK57" s="366"/>
      <c r="TL57" s="366"/>
      <c r="TM57" s="366"/>
      <c r="TN57" s="366"/>
      <c r="TO57" s="366"/>
      <c r="TP57" s="366"/>
      <c r="TQ57" s="366"/>
      <c r="TR57" s="366"/>
      <c r="TS57" s="366"/>
      <c r="TT57" s="366"/>
      <c r="TU57" s="366"/>
      <c r="TV57" s="366"/>
      <c r="TW57" s="366"/>
      <c r="TX57" s="366"/>
      <c r="TY57" s="366"/>
      <c r="TZ57" s="366"/>
      <c r="UA57" s="366"/>
      <c r="UB57" s="366"/>
      <c r="UC57" s="366"/>
      <c r="UD57" s="366"/>
      <c r="UE57" s="366"/>
      <c r="UF57" s="366"/>
      <c r="UG57" s="366"/>
      <c r="UH57" s="366"/>
      <c r="UI57" s="366"/>
      <c r="UJ57" s="366"/>
      <c r="UK57" s="366"/>
      <c r="UL57" s="366"/>
      <c r="UM57" s="366"/>
      <c r="UN57" s="366"/>
      <c r="UO57" s="366"/>
      <c r="UP57" s="366"/>
      <c r="UQ57" s="366"/>
      <c r="UR57" s="366"/>
      <c r="US57" s="366"/>
      <c r="UT57" s="366"/>
      <c r="UU57" s="366"/>
      <c r="UV57" s="366"/>
      <c r="UW57" s="366"/>
      <c r="UX57" s="366"/>
      <c r="UY57" s="366"/>
      <c r="UZ57" s="366"/>
      <c r="VA57" s="366"/>
      <c r="VB57" s="366"/>
      <c r="VC57" s="366"/>
      <c r="VD57" s="366"/>
      <c r="VE57" s="366"/>
      <c r="VF57" s="366"/>
      <c r="VG57" s="366"/>
      <c r="VH57" s="366"/>
      <c r="VI57" s="366"/>
      <c r="VJ57" s="366"/>
      <c r="VK57" s="366"/>
      <c r="VL57" s="366"/>
      <c r="VM57" s="366"/>
      <c r="VN57" s="366"/>
      <c r="VO57" s="366"/>
      <c r="VP57" s="366"/>
      <c r="VQ57" s="366"/>
      <c r="VR57" s="366"/>
      <c r="VS57" s="366"/>
      <c r="VT57" s="366"/>
      <c r="VU57" s="366"/>
      <c r="VV57" s="366"/>
      <c r="VW57" s="366"/>
      <c r="VX57" s="366"/>
      <c r="VY57" s="366"/>
      <c r="VZ57" s="366"/>
      <c r="WA57" s="366"/>
      <c r="WB57" s="366"/>
      <c r="WC57" s="366"/>
      <c r="WD57" s="366"/>
      <c r="WE57" s="366"/>
      <c r="WF57" s="366"/>
      <c r="WG57" s="366"/>
      <c r="WH57" s="366"/>
      <c r="WI57" s="366"/>
      <c r="WJ57" s="366"/>
      <c r="WK57" s="366"/>
      <c r="WL57" s="366"/>
      <c r="WM57" s="366"/>
      <c r="WN57" s="366"/>
      <c r="WO57" s="366"/>
      <c r="WP57" s="366"/>
      <c r="WQ57" s="366"/>
      <c r="WR57" s="366"/>
      <c r="WS57" s="366"/>
      <c r="WT57" s="366"/>
      <c r="WU57" s="366"/>
      <c r="WV57" s="366"/>
      <c r="WW57" s="366"/>
      <c r="WX57" s="366"/>
      <c r="WY57" s="366"/>
      <c r="WZ57" s="366"/>
      <c r="XA57" s="366"/>
      <c r="XB57" s="366"/>
      <c r="XC57" s="366"/>
      <c r="XD57" s="366"/>
      <c r="XE57" s="366"/>
      <c r="XF57" s="366"/>
      <c r="XG57" s="366"/>
      <c r="XH57" s="366"/>
      <c r="XI57" s="366"/>
      <c r="XJ57" s="366"/>
      <c r="XK57" s="366"/>
      <c r="XL57" s="366"/>
      <c r="XM57" s="366"/>
      <c r="XN57" s="366"/>
      <c r="XO57" s="366"/>
      <c r="XP57" s="366"/>
      <c r="XQ57" s="366"/>
      <c r="XR57" s="366"/>
      <c r="XS57" s="366"/>
      <c r="XT57" s="366"/>
      <c r="XU57" s="366"/>
      <c r="XV57" s="366"/>
      <c r="XW57" s="366"/>
      <c r="XX57" s="366"/>
      <c r="XY57" s="366"/>
      <c r="XZ57" s="366"/>
      <c r="YA57" s="366"/>
      <c r="YB57" s="366"/>
      <c r="YC57" s="366"/>
      <c r="YD57" s="366"/>
      <c r="YE57" s="366"/>
      <c r="YF57" s="366"/>
      <c r="YG57" s="366"/>
      <c r="YH57" s="366"/>
      <c r="YI57" s="366"/>
      <c r="YJ57" s="366"/>
      <c r="YK57" s="366"/>
      <c r="YL57" s="366"/>
      <c r="YM57" s="366"/>
      <c r="YN57" s="366"/>
      <c r="YO57" s="366"/>
      <c r="YP57" s="366"/>
      <c r="YQ57" s="366"/>
      <c r="YR57" s="366"/>
      <c r="YS57" s="366"/>
      <c r="YT57" s="366"/>
      <c r="YU57" s="366"/>
      <c r="YV57" s="366"/>
      <c r="YW57" s="366"/>
      <c r="YX57" s="366"/>
      <c r="YY57" s="366"/>
      <c r="YZ57" s="366"/>
      <c r="ZA57" s="366"/>
      <c r="ZB57" s="366"/>
      <c r="ZC57" s="366"/>
      <c r="ZD57" s="366"/>
      <c r="ZE57" s="366"/>
      <c r="ZF57" s="366"/>
      <c r="ZG57" s="366"/>
      <c r="ZH57" s="366"/>
      <c r="ZI57" s="366"/>
      <c r="ZJ57" s="366"/>
      <c r="ZK57" s="366"/>
      <c r="ZL57" s="366"/>
      <c r="ZM57" s="366"/>
      <c r="ZN57" s="366"/>
      <c r="ZO57" s="366"/>
      <c r="ZP57" s="366"/>
      <c r="ZQ57" s="366"/>
      <c r="ZR57" s="366"/>
      <c r="ZS57" s="366"/>
      <c r="ZT57" s="366"/>
      <c r="ZU57" s="366"/>
      <c r="ZV57" s="366"/>
      <c r="ZW57" s="366"/>
      <c r="ZX57" s="366"/>
      <c r="ZY57" s="366"/>
      <c r="ZZ57" s="366"/>
      <c r="AAA57" s="366"/>
      <c r="AAB57" s="366"/>
      <c r="AAC57" s="366"/>
      <c r="AAD57" s="366"/>
      <c r="AAE57" s="366"/>
      <c r="AAF57" s="366"/>
      <c r="AAG57" s="366"/>
      <c r="AAH57" s="366"/>
      <c r="AAI57" s="366"/>
      <c r="AAJ57" s="366"/>
      <c r="AAK57" s="366"/>
      <c r="AAL57" s="366"/>
      <c r="AAM57" s="366"/>
      <c r="AAN57" s="366"/>
      <c r="AAO57" s="366"/>
      <c r="AAP57" s="366"/>
      <c r="AAQ57" s="366"/>
      <c r="AAR57" s="366"/>
      <c r="AAS57" s="366"/>
      <c r="AAT57" s="366"/>
      <c r="AAU57" s="366"/>
      <c r="AAV57" s="366"/>
      <c r="AAW57" s="366"/>
      <c r="AAX57" s="366"/>
      <c r="AAY57" s="366"/>
      <c r="AAZ57" s="366"/>
      <c r="ABA57" s="366"/>
      <c r="ABB57" s="366"/>
      <c r="ABC57" s="366"/>
      <c r="ABD57" s="366"/>
      <c r="ABE57" s="366"/>
      <c r="ABF57" s="366"/>
      <c r="ABG57" s="366"/>
      <c r="ABH57" s="366"/>
      <c r="ABI57" s="366"/>
      <c r="ABJ57" s="366"/>
      <c r="ABK57" s="366"/>
      <c r="ABL57" s="366"/>
      <c r="ABM57" s="366"/>
      <c r="ABN57" s="366"/>
      <c r="ABO57" s="366"/>
      <c r="ABP57" s="366"/>
      <c r="ABQ57" s="366"/>
      <c r="ABR57" s="366"/>
      <c r="ABS57" s="366"/>
      <c r="ABT57" s="366"/>
      <c r="ABU57" s="366"/>
      <c r="ABV57" s="366"/>
      <c r="ABW57" s="366"/>
      <c r="ABX57" s="366"/>
      <c r="ABY57" s="366"/>
      <c r="ABZ57" s="366"/>
      <c r="ACA57" s="366"/>
      <c r="ACB57" s="366"/>
      <c r="ACC57" s="366"/>
      <c r="ACD57" s="366"/>
      <c r="ACE57" s="366"/>
      <c r="ACF57" s="366"/>
      <c r="ACG57" s="366"/>
      <c r="ACH57" s="366"/>
      <c r="ACI57" s="366"/>
      <c r="ACJ57" s="366"/>
      <c r="ACK57" s="366"/>
      <c r="ACL57" s="366"/>
      <c r="ACM57" s="366"/>
      <c r="ACN57" s="366"/>
      <c r="ACO57" s="366"/>
      <c r="ACP57" s="366"/>
      <c r="ACQ57" s="366"/>
      <c r="ACR57" s="366"/>
      <c r="ACS57" s="366"/>
      <c r="ACT57" s="366"/>
      <c r="ACU57" s="366"/>
      <c r="ACV57" s="366"/>
      <c r="ACW57" s="366"/>
      <c r="ACX57" s="366"/>
      <c r="ACY57" s="366"/>
      <c r="ACZ57" s="366"/>
      <c r="ADA57" s="366"/>
      <c r="ADB57" s="366"/>
      <c r="ADC57" s="366"/>
      <c r="ADD57" s="366"/>
      <c r="ADE57" s="366"/>
      <c r="ADF57" s="366"/>
      <c r="ADG57" s="366"/>
      <c r="ADH57" s="366"/>
      <c r="ADI57" s="366"/>
      <c r="ADJ57" s="366"/>
      <c r="ADK57" s="366"/>
      <c r="ADL57" s="366"/>
      <c r="ADM57" s="366"/>
      <c r="ADN57" s="366"/>
      <c r="ADO57" s="366"/>
      <c r="ADP57" s="366"/>
      <c r="ADQ57" s="366"/>
      <c r="ADR57" s="366"/>
      <c r="ADS57" s="366"/>
      <c r="ADT57" s="366"/>
      <c r="ADU57" s="366"/>
      <c r="ADV57" s="366"/>
      <c r="ADW57" s="366"/>
      <c r="ADX57" s="366"/>
      <c r="ADY57" s="366"/>
      <c r="ADZ57" s="366"/>
      <c r="AEA57" s="366"/>
      <c r="AEB57" s="366"/>
      <c r="AEC57" s="366"/>
      <c r="AED57" s="366"/>
      <c r="AEE57" s="366"/>
      <c r="AEF57" s="366"/>
      <c r="AEG57" s="366"/>
      <c r="AEH57" s="366"/>
      <c r="AEI57" s="366"/>
      <c r="AEJ57" s="366"/>
      <c r="AEK57" s="366"/>
      <c r="AEL57" s="366"/>
      <c r="AEM57" s="366"/>
      <c r="AEN57" s="366"/>
      <c r="AEO57" s="366"/>
      <c r="AEP57" s="366"/>
      <c r="AEQ57" s="366"/>
      <c r="AER57" s="366"/>
      <c r="AES57" s="366"/>
      <c r="AET57" s="366"/>
      <c r="AEU57" s="366"/>
      <c r="AEV57" s="366"/>
      <c r="AEW57" s="366"/>
      <c r="AEX57" s="366"/>
      <c r="AEY57" s="366"/>
      <c r="AEZ57" s="366"/>
      <c r="AFA57" s="366"/>
      <c r="AFB57" s="366"/>
      <c r="AFC57" s="366"/>
      <c r="AFD57" s="366"/>
      <c r="AFE57" s="366"/>
      <c r="AFF57" s="366"/>
      <c r="AFG57" s="366"/>
      <c r="AFH57" s="366"/>
      <c r="AFI57" s="366"/>
      <c r="AFJ57" s="366"/>
      <c r="AFK57" s="366"/>
      <c r="AFL57" s="366"/>
      <c r="AFM57" s="366"/>
      <c r="AFN57" s="366"/>
      <c r="AFO57" s="366"/>
      <c r="AFP57" s="366"/>
      <c r="AFQ57" s="366"/>
      <c r="AFR57" s="366"/>
      <c r="AFS57" s="366"/>
      <c r="AFT57" s="366"/>
      <c r="AFU57" s="366"/>
      <c r="AFV57" s="366"/>
      <c r="AFW57" s="366"/>
      <c r="AFX57" s="366"/>
      <c r="AFY57" s="366"/>
      <c r="AFZ57" s="366"/>
      <c r="AGA57" s="366"/>
      <c r="AGB57" s="366"/>
      <c r="AGC57" s="366"/>
      <c r="AGD57" s="366"/>
      <c r="AGE57" s="366"/>
      <c r="AGF57" s="366"/>
      <c r="AGG57" s="366"/>
      <c r="AGH57" s="366"/>
      <c r="AGI57" s="366"/>
      <c r="AGJ57" s="366"/>
      <c r="AGK57" s="366"/>
      <c r="AGL57" s="366"/>
      <c r="AGM57" s="366"/>
      <c r="AGN57" s="366"/>
      <c r="AGO57" s="366"/>
      <c r="AGP57" s="366"/>
      <c r="AGQ57" s="366"/>
      <c r="AGR57" s="366"/>
      <c r="AGS57" s="366"/>
      <c r="AGT57" s="366"/>
      <c r="AGU57" s="366"/>
      <c r="AGV57" s="366"/>
      <c r="AGW57" s="366"/>
      <c r="AGX57" s="366"/>
      <c r="AGY57" s="366"/>
      <c r="AGZ57" s="366"/>
      <c r="AHA57" s="366"/>
      <c r="AHB57" s="366"/>
      <c r="AHC57" s="366"/>
      <c r="AHD57" s="366"/>
      <c r="AHE57" s="366"/>
      <c r="AHF57" s="366"/>
      <c r="AHG57" s="366"/>
      <c r="AHH57" s="366"/>
      <c r="AHI57" s="366"/>
      <c r="AHJ57" s="366"/>
      <c r="AHK57" s="366"/>
      <c r="AHL57" s="366"/>
      <c r="AHM57" s="366"/>
      <c r="AHN57" s="366"/>
      <c r="AHO57" s="366"/>
      <c r="AHP57" s="366"/>
      <c r="AHQ57" s="366"/>
      <c r="AHR57" s="366"/>
      <c r="AHS57" s="366"/>
      <c r="AHT57" s="366"/>
      <c r="AHU57" s="366"/>
      <c r="AHV57" s="366"/>
      <c r="AHW57" s="366"/>
      <c r="AHX57" s="366"/>
      <c r="AHY57" s="366"/>
      <c r="AHZ57" s="366"/>
      <c r="AIA57" s="366"/>
      <c r="AIB57" s="366"/>
      <c r="AIC57" s="366"/>
      <c r="AID57" s="366"/>
      <c r="AIE57" s="366"/>
      <c r="AIF57" s="366"/>
      <c r="AIG57" s="366"/>
      <c r="AIH57" s="366"/>
      <c r="AII57" s="366"/>
      <c r="AIJ57" s="366"/>
      <c r="AIK57" s="366"/>
      <c r="AIL57" s="366"/>
      <c r="AIM57" s="366"/>
      <c r="AIN57" s="366"/>
      <c r="AIO57" s="366"/>
      <c r="AIP57" s="366"/>
      <c r="AIQ57" s="366"/>
      <c r="AIR57" s="366"/>
      <c r="AIS57" s="366"/>
      <c r="AIT57" s="366"/>
      <c r="AIU57" s="366"/>
      <c r="AIV57" s="366"/>
      <c r="AIW57" s="366"/>
      <c r="AIX57" s="366"/>
      <c r="AIY57" s="366"/>
      <c r="AIZ57" s="366"/>
      <c r="AJA57" s="366"/>
      <c r="AJB57" s="366"/>
      <c r="AJC57" s="366"/>
      <c r="AJD57" s="366"/>
      <c r="AJE57" s="366"/>
      <c r="AJF57" s="366"/>
      <c r="AJG57" s="366"/>
      <c r="AJH57" s="366"/>
      <c r="AJI57" s="366"/>
      <c r="AJJ57" s="366"/>
      <c r="AJK57" s="366"/>
      <c r="AJL57" s="366"/>
      <c r="AJM57" s="366"/>
      <c r="AJN57" s="366"/>
      <c r="AJO57" s="366"/>
      <c r="AJP57" s="366"/>
      <c r="AJQ57" s="366"/>
      <c r="AJR57" s="366"/>
      <c r="AJS57" s="366"/>
      <c r="AJT57" s="366"/>
      <c r="AJU57" s="366"/>
      <c r="AJV57" s="366"/>
      <c r="AJW57" s="366"/>
      <c r="AJX57" s="366"/>
      <c r="AJY57" s="366"/>
      <c r="AJZ57" s="366"/>
      <c r="AKA57" s="366"/>
      <c r="AKB57" s="366"/>
      <c r="AKC57" s="366"/>
      <c r="AKD57" s="366"/>
      <c r="AKE57" s="366"/>
      <c r="AKF57" s="366"/>
      <c r="AKG57" s="366"/>
      <c r="AKH57" s="366"/>
      <c r="AKI57" s="366"/>
      <c r="AKJ57" s="366"/>
      <c r="AKK57" s="366"/>
      <c r="AKL57" s="366"/>
      <c r="AKM57" s="366"/>
      <c r="AKN57" s="366"/>
      <c r="AKO57" s="366"/>
      <c r="AKP57" s="366"/>
      <c r="AKQ57" s="366"/>
      <c r="AKR57" s="366"/>
      <c r="AKS57" s="366"/>
      <c r="AKT57" s="366"/>
      <c r="AKU57" s="366"/>
      <c r="AKV57" s="366"/>
      <c r="AKW57" s="366"/>
      <c r="AKX57" s="366"/>
      <c r="AKY57" s="366"/>
      <c r="AKZ57" s="366"/>
      <c r="ALA57" s="366"/>
      <c r="ALB57" s="366"/>
      <c r="ALC57" s="366"/>
      <c r="ALD57" s="366"/>
      <c r="ALE57" s="366"/>
      <c r="ALF57" s="366"/>
      <c r="ALG57" s="366"/>
      <c r="ALH57" s="366"/>
      <c r="ALI57" s="366"/>
      <c r="ALJ57" s="366"/>
      <c r="ALK57" s="366"/>
      <c r="ALL57" s="366"/>
      <c r="ALM57" s="366"/>
      <c r="ALN57" s="366"/>
      <c r="ALO57" s="366"/>
      <c r="ALP57" s="366"/>
      <c r="ALQ57" s="366"/>
      <c r="ALR57" s="366"/>
      <c r="ALS57" s="366"/>
      <c r="ALT57" s="366"/>
      <c r="ALU57" s="366"/>
      <c r="ALV57" s="366"/>
      <c r="ALW57" s="366"/>
      <c r="ALX57" s="366"/>
      <c r="ALY57" s="366"/>
      <c r="ALZ57" s="366"/>
      <c r="AMA57" s="366"/>
      <c r="AMB57" s="366"/>
      <c r="AMC57" s="366"/>
      <c r="AMD57" s="366"/>
      <c r="AME57" s="366"/>
      <c r="AMF57" s="366"/>
      <c r="AMG57" s="366"/>
      <c r="AMH57" s="366"/>
      <c r="AMI57" s="366"/>
      <c r="AMJ57" s="366"/>
      <c r="AMK57" s="366"/>
      <c r="AML57" s="366"/>
      <c r="AMM57" s="366"/>
      <c r="AMN57" s="366"/>
      <c r="AMO57" s="366"/>
      <c r="AMP57" s="366"/>
      <c r="AMQ57" s="366"/>
      <c r="AMR57" s="366"/>
      <c r="AMS57" s="366"/>
      <c r="AMT57" s="366"/>
      <c r="AMU57" s="366"/>
      <c r="AMV57" s="366"/>
      <c r="AMW57" s="366"/>
      <c r="AMX57" s="366"/>
      <c r="AMY57" s="366"/>
      <c r="AMZ57" s="366"/>
      <c r="ANA57" s="366"/>
      <c r="ANB57" s="366"/>
      <c r="ANC57" s="366"/>
      <c r="AND57" s="366"/>
      <c r="ANE57" s="366"/>
      <c r="ANF57" s="366"/>
      <c r="ANG57" s="366"/>
      <c r="ANH57" s="366"/>
      <c r="ANI57" s="366"/>
      <c r="ANJ57" s="366"/>
      <c r="ANK57" s="366"/>
      <c r="ANL57" s="366"/>
      <c r="ANM57" s="366"/>
      <c r="ANN57" s="366"/>
      <c r="ANO57" s="366"/>
      <c r="ANP57" s="366"/>
      <c r="ANQ57" s="366"/>
      <c r="ANR57" s="366"/>
      <c r="ANS57" s="366"/>
      <c r="ANT57" s="366"/>
      <c r="ANU57" s="366"/>
      <c r="ANV57" s="366"/>
      <c r="ANW57" s="366"/>
      <c r="ANX57" s="366"/>
      <c r="ANY57" s="366"/>
      <c r="ANZ57" s="366"/>
      <c r="AOA57" s="366"/>
      <c r="AOB57" s="366"/>
      <c r="AOC57" s="366"/>
      <c r="AOD57" s="366"/>
      <c r="AOE57" s="366"/>
      <c r="AOF57" s="366"/>
      <c r="AOG57" s="366"/>
      <c r="AOH57" s="366"/>
      <c r="AOI57" s="366"/>
      <c r="AOJ57" s="366"/>
      <c r="AOK57" s="366"/>
      <c r="AOL57" s="366"/>
      <c r="AOM57" s="366"/>
      <c r="AON57" s="366"/>
      <c r="AOO57" s="366"/>
      <c r="AOP57" s="366"/>
      <c r="AOQ57" s="366"/>
      <c r="AOR57" s="366"/>
      <c r="AOS57" s="366"/>
      <c r="AOT57" s="366"/>
      <c r="AOU57" s="366"/>
      <c r="AOV57" s="366"/>
      <c r="AOW57" s="366"/>
      <c r="AOX57" s="366"/>
      <c r="AOY57" s="366"/>
      <c r="AOZ57" s="366"/>
      <c r="APA57" s="366"/>
      <c r="APB57" s="366"/>
      <c r="APC57" s="366"/>
      <c r="APD57" s="366"/>
      <c r="APE57" s="366"/>
      <c r="APF57" s="366"/>
      <c r="APG57" s="366"/>
      <c r="APH57" s="366"/>
      <c r="API57" s="366"/>
      <c r="APJ57" s="366"/>
      <c r="APK57" s="366"/>
      <c r="APL57" s="366"/>
      <c r="APM57" s="366"/>
      <c r="APN57" s="366"/>
      <c r="APO57" s="366"/>
      <c r="APP57" s="366"/>
      <c r="APQ57" s="366"/>
      <c r="APR57" s="366"/>
      <c r="APS57" s="366"/>
      <c r="APT57" s="366"/>
      <c r="APU57" s="366"/>
      <c r="APV57" s="366"/>
      <c r="APW57" s="366"/>
      <c r="APX57" s="366"/>
      <c r="APY57" s="366"/>
      <c r="APZ57" s="366"/>
      <c r="AQA57" s="366"/>
      <c r="AQB57" s="366"/>
      <c r="AQC57" s="366"/>
      <c r="AQD57" s="366"/>
      <c r="AQE57" s="366"/>
      <c r="AQF57" s="366"/>
      <c r="AQG57" s="366"/>
      <c r="AQH57" s="366"/>
      <c r="AQI57" s="366"/>
      <c r="AQJ57" s="366"/>
      <c r="AQK57" s="366"/>
      <c r="AQL57" s="366"/>
      <c r="AQM57" s="366"/>
      <c r="AQN57" s="366"/>
      <c r="AQO57" s="366"/>
      <c r="AQP57" s="366"/>
      <c r="AQQ57" s="366"/>
      <c r="AQR57" s="366"/>
      <c r="AQS57" s="366"/>
      <c r="AQT57" s="366"/>
      <c r="AQU57" s="366"/>
      <c r="AQV57" s="366"/>
      <c r="AQW57" s="366"/>
      <c r="AQX57" s="366"/>
      <c r="AQY57" s="366"/>
      <c r="AQZ57" s="366"/>
      <c r="ARA57" s="366"/>
      <c r="ARB57" s="366"/>
      <c r="ARC57" s="366"/>
      <c r="ARD57" s="366"/>
      <c r="ARE57" s="366"/>
      <c r="ARF57" s="366"/>
      <c r="ARG57" s="366"/>
      <c r="ARH57" s="366"/>
      <c r="ARI57" s="366"/>
      <c r="ARJ57" s="366"/>
      <c r="ARK57" s="366"/>
      <c r="ARL57" s="366"/>
      <c r="ARM57" s="366"/>
      <c r="ARN57" s="366"/>
      <c r="ARO57" s="366"/>
      <c r="ARP57" s="366"/>
      <c r="ARQ57" s="366"/>
      <c r="ARR57" s="366"/>
      <c r="ARS57" s="366"/>
      <c r="ART57" s="366"/>
      <c r="ARU57" s="366"/>
      <c r="ARV57" s="366"/>
      <c r="ARW57" s="366"/>
      <c r="ARX57" s="366"/>
      <c r="ARY57" s="366"/>
      <c r="ARZ57" s="366"/>
      <c r="ASA57" s="366"/>
      <c r="ASB57" s="366"/>
      <c r="ASC57" s="366"/>
      <c r="ASD57" s="366"/>
      <c r="ASE57" s="366"/>
      <c r="ASF57" s="366"/>
      <c r="ASG57" s="366"/>
      <c r="ASH57" s="366"/>
      <c r="ASI57" s="366"/>
      <c r="ASJ57" s="366"/>
      <c r="ASK57" s="366"/>
      <c r="ASL57" s="366"/>
      <c r="ASM57" s="366"/>
      <c r="ASN57" s="366"/>
      <c r="ASO57" s="366"/>
      <c r="ASP57" s="366"/>
      <c r="ASQ57" s="366"/>
      <c r="ASR57" s="366"/>
      <c r="ASS57" s="366"/>
      <c r="AST57" s="366"/>
      <c r="ASU57" s="366"/>
      <c r="ASV57" s="366"/>
      <c r="ASW57" s="366"/>
      <c r="ASX57" s="366"/>
      <c r="ASY57" s="366"/>
      <c r="ASZ57" s="366"/>
      <c r="ATA57" s="366"/>
      <c r="ATB57" s="366"/>
      <c r="ATC57" s="366"/>
      <c r="ATD57" s="366"/>
      <c r="ATE57" s="366"/>
      <c r="ATF57" s="366"/>
      <c r="ATG57" s="366"/>
      <c r="ATH57" s="366"/>
      <c r="ATI57" s="366"/>
      <c r="ATJ57" s="366"/>
      <c r="ATK57" s="366"/>
      <c r="ATL57" s="366"/>
      <c r="ATM57" s="366"/>
      <c r="ATN57" s="366"/>
      <c r="ATO57" s="366"/>
      <c r="ATP57" s="366"/>
      <c r="ATQ57" s="366"/>
      <c r="ATR57" s="366"/>
      <c r="ATS57" s="366"/>
      <c r="ATT57" s="366"/>
      <c r="ATU57" s="366"/>
      <c r="ATV57" s="366"/>
      <c r="ATW57" s="366"/>
      <c r="ATX57" s="366"/>
      <c r="ATY57" s="366"/>
      <c r="ATZ57" s="366"/>
      <c r="AUA57" s="366"/>
      <c r="AUB57" s="366"/>
      <c r="AUC57" s="366"/>
      <c r="AUD57" s="366"/>
      <c r="AUE57" s="366"/>
      <c r="AUF57" s="366"/>
      <c r="AUG57" s="366"/>
      <c r="AUH57" s="366"/>
      <c r="AUI57" s="366"/>
      <c r="AUJ57" s="366"/>
      <c r="AUK57" s="366"/>
      <c r="AUL57" s="366"/>
      <c r="AUM57" s="366"/>
      <c r="AUN57" s="366"/>
      <c r="AUO57" s="366"/>
      <c r="AUP57" s="366"/>
      <c r="AUQ57" s="366"/>
      <c r="AUR57" s="366"/>
      <c r="AUS57" s="366"/>
      <c r="AUT57" s="366"/>
      <c r="AUU57" s="366"/>
      <c r="AUV57" s="366"/>
      <c r="AUW57" s="366"/>
      <c r="AUX57" s="366"/>
      <c r="AUY57" s="366"/>
      <c r="AUZ57" s="366"/>
      <c r="AVA57" s="366"/>
      <c r="AVB57" s="366"/>
      <c r="AVC57" s="366"/>
      <c r="AVD57" s="366"/>
      <c r="AVE57" s="366"/>
      <c r="AVF57" s="366"/>
      <c r="AVG57" s="366"/>
      <c r="AVH57" s="366"/>
      <c r="AVI57" s="366"/>
      <c r="AVJ57" s="366"/>
      <c r="AVK57" s="366"/>
      <c r="AVL57" s="366"/>
      <c r="AVM57" s="366"/>
      <c r="AVN57" s="366"/>
      <c r="AVO57" s="366"/>
      <c r="AVP57" s="366"/>
      <c r="AVQ57" s="366"/>
      <c r="AVR57" s="366"/>
      <c r="AVS57" s="366"/>
      <c r="AVT57" s="366"/>
      <c r="AVU57" s="366"/>
      <c r="AVV57" s="366"/>
      <c r="AVW57" s="366"/>
      <c r="AVX57" s="366"/>
      <c r="AVY57" s="366"/>
      <c r="AVZ57" s="366"/>
      <c r="AWA57" s="366"/>
      <c r="AWB57" s="366"/>
      <c r="AWC57" s="366"/>
      <c r="AWD57" s="366"/>
      <c r="AWE57" s="366"/>
      <c r="AWF57" s="366"/>
      <c r="AWG57" s="366"/>
      <c r="AWH57" s="366"/>
      <c r="AWI57" s="366"/>
      <c r="AWJ57" s="366"/>
      <c r="AWK57" s="366"/>
      <c r="AWL57" s="366"/>
      <c r="AWM57" s="366"/>
      <c r="AWN57" s="366"/>
      <c r="AWO57" s="366"/>
      <c r="AWP57" s="366"/>
      <c r="AWQ57" s="366"/>
      <c r="AWR57" s="366"/>
      <c r="AWS57" s="366"/>
      <c r="AWT57" s="366"/>
      <c r="AWU57" s="366"/>
      <c r="AWV57" s="366"/>
      <c r="AWW57" s="366"/>
      <c r="AWX57" s="366"/>
      <c r="AWY57" s="366"/>
      <c r="AWZ57" s="366"/>
      <c r="AXA57" s="366"/>
      <c r="AXB57" s="366"/>
      <c r="AXC57" s="366"/>
      <c r="AXD57" s="366"/>
      <c r="AXE57" s="366"/>
      <c r="AXF57" s="366"/>
      <c r="AXG57" s="366"/>
      <c r="AXH57" s="366"/>
      <c r="AXI57" s="366"/>
      <c r="AXJ57" s="366"/>
      <c r="AXK57" s="366"/>
      <c r="AXL57" s="366"/>
      <c r="AXM57" s="366"/>
      <c r="AXN57" s="366"/>
      <c r="AXO57" s="366"/>
      <c r="AXP57" s="366"/>
      <c r="AXQ57" s="366"/>
      <c r="AXR57" s="366"/>
      <c r="AXS57" s="366"/>
      <c r="AXT57" s="366"/>
      <c r="AXU57" s="366"/>
      <c r="AXV57" s="366"/>
      <c r="AXW57" s="366"/>
      <c r="AXX57" s="366"/>
      <c r="AXY57" s="366"/>
      <c r="AXZ57" s="366"/>
      <c r="AYA57" s="366"/>
      <c r="AYB57" s="366"/>
      <c r="AYC57" s="366"/>
      <c r="AYD57" s="366"/>
      <c r="AYE57" s="366"/>
      <c r="AYF57" s="366"/>
      <c r="AYG57" s="366"/>
      <c r="AYH57" s="366"/>
      <c r="AYI57" s="366"/>
      <c r="AYJ57" s="366"/>
      <c r="AYK57" s="366"/>
      <c r="AYL57" s="366"/>
      <c r="AYM57" s="366"/>
      <c r="AYN57" s="366"/>
      <c r="AYO57" s="366"/>
      <c r="AYP57" s="366"/>
      <c r="AYQ57" s="366"/>
      <c r="AYR57" s="366"/>
      <c r="AYS57" s="366"/>
      <c r="AYT57" s="366"/>
      <c r="AYU57" s="366"/>
      <c r="AYV57" s="366"/>
      <c r="AYW57" s="366"/>
      <c r="AYX57" s="366"/>
      <c r="AYY57" s="366"/>
      <c r="AYZ57" s="366"/>
      <c r="AZA57" s="366"/>
      <c r="AZB57" s="366"/>
      <c r="AZC57" s="366"/>
      <c r="AZD57" s="366"/>
      <c r="AZE57" s="366"/>
      <c r="AZF57" s="366"/>
      <c r="AZG57" s="366"/>
      <c r="AZH57" s="366"/>
      <c r="AZI57" s="366"/>
      <c r="AZJ57" s="366"/>
      <c r="AZK57" s="366"/>
      <c r="AZL57" s="366"/>
      <c r="AZM57" s="366"/>
      <c r="AZN57" s="366"/>
      <c r="AZO57" s="366"/>
      <c r="AZP57" s="366"/>
      <c r="AZQ57" s="366"/>
      <c r="AZR57" s="366"/>
      <c r="AZS57" s="366"/>
      <c r="AZT57" s="366"/>
      <c r="AZU57" s="366"/>
      <c r="AZV57" s="366"/>
      <c r="AZW57" s="366"/>
      <c r="AZX57" s="366"/>
      <c r="AZY57" s="366"/>
      <c r="AZZ57" s="366"/>
      <c r="BAA57" s="366"/>
      <c r="BAB57" s="366"/>
      <c r="BAC57" s="366"/>
      <c r="BAD57" s="366"/>
      <c r="BAE57" s="366"/>
      <c r="BAF57" s="366"/>
      <c r="BAG57" s="366"/>
      <c r="BAH57" s="366"/>
      <c r="BAI57" s="366"/>
      <c r="BAJ57" s="366"/>
      <c r="BAK57" s="366"/>
      <c r="BAL57" s="366"/>
      <c r="BAM57" s="366"/>
      <c r="BAN57" s="366"/>
      <c r="BAO57" s="366"/>
      <c r="BAP57" s="366"/>
      <c r="BAQ57" s="366"/>
      <c r="BAR57" s="366"/>
      <c r="BAS57" s="366"/>
      <c r="BAT57" s="366"/>
      <c r="BAU57" s="366"/>
      <c r="BAV57" s="366"/>
      <c r="BAW57" s="366"/>
      <c r="BAX57" s="366"/>
      <c r="BAY57" s="366"/>
      <c r="BAZ57" s="366"/>
      <c r="BBA57" s="366"/>
      <c r="BBB57" s="366"/>
      <c r="BBC57" s="366"/>
      <c r="BBD57" s="366"/>
      <c r="BBE57" s="366"/>
      <c r="BBF57" s="366"/>
      <c r="BBG57" s="366"/>
      <c r="BBH57" s="366"/>
      <c r="BBI57" s="366"/>
      <c r="BBJ57" s="366"/>
      <c r="BBK57" s="366"/>
      <c r="BBL57" s="366"/>
      <c r="BBM57" s="366"/>
      <c r="BBN57" s="366"/>
      <c r="BBO57" s="366"/>
      <c r="BBP57" s="366"/>
      <c r="BBQ57" s="366"/>
      <c r="BBR57" s="366"/>
      <c r="BBS57" s="366"/>
      <c r="BBT57" s="366"/>
      <c r="BBU57" s="366"/>
      <c r="BBV57" s="366"/>
      <c r="BBW57" s="366"/>
      <c r="BBX57" s="366"/>
      <c r="BBY57" s="366"/>
      <c r="BBZ57" s="366"/>
      <c r="BCA57" s="366"/>
      <c r="BCB57" s="366"/>
      <c r="BCC57" s="366"/>
      <c r="BCD57" s="366"/>
      <c r="BCE57" s="366"/>
      <c r="BCF57" s="366"/>
      <c r="BCG57" s="366"/>
      <c r="BCH57" s="366"/>
      <c r="BCI57" s="366"/>
      <c r="BCJ57" s="366"/>
      <c r="BCK57" s="366"/>
      <c r="BCL57" s="366"/>
      <c r="BCM57" s="366"/>
      <c r="BCN57" s="366"/>
      <c r="BCO57" s="366"/>
      <c r="BCP57" s="366"/>
      <c r="BCQ57" s="366"/>
      <c r="BCR57" s="366"/>
      <c r="BCS57" s="366"/>
      <c r="BCT57" s="366"/>
      <c r="BCU57" s="366"/>
      <c r="BCV57" s="366"/>
      <c r="BCW57" s="366"/>
      <c r="BCX57" s="366"/>
      <c r="BCY57" s="366"/>
      <c r="BCZ57" s="366"/>
      <c r="BDA57" s="366"/>
      <c r="BDB57" s="366"/>
      <c r="BDC57" s="366"/>
      <c r="BDD57" s="366"/>
      <c r="BDE57" s="366"/>
      <c r="BDF57" s="366"/>
      <c r="BDG57" s="366"/>
      <c r="BDH57" s="366"/>
      <c r="BDI57" s="366"/>
      <c r="BDJ57" s="366"/>
      <c r="BDK57" s="366"/>
      <c r="BDL57" s="366"/>
      <c r="BDM57" s="366"/>
      <c r="BDN57" s="366"/>
      <c r="BDO57" s="366"/>
      <c r="BDP57" s="366"/>
      <c r="BDQ57" s="366"/>
      <c r="BDR57" s="366"/>
      <c r="BDS57" s="366"/>
      <c r="BDT57" s="366"/>
      <c r="BDU57" s="366"/>
      <c r="BDV57" s="366"/>
      <c r="BDW57" s="366"/>
      <c r="BDX57" s="366"/>
      <c r="BDY57" s="366"/>
      <c r="BDZ57" s="366"/>
      <c r="BEA57" s="366"/>
      <c r="BEB57" s="366"/>
      <c r="BEC57" s="366"/>
      <c r="BED57" s="366"/>
      <c r="BEE57" s="366"/>
      <c r="BEF57" s="366"/>
      <c r="BEG57" s="366"/>
      <c r="BEH57" s="366"/>
      <c r="BEI57" s="366"/>
      <c r="BEJ57" s="366"/>
      <c r="BEK57" s="366"/>
      <c r="BEL57" s="366"/>
      <c r="BEM57" s="366"/>
      <c r="BEN57" s="366"/>
      <c r="BEO57" s="366"/>
      <c r="BEP57" s="366"/>
      <c r="BEQ57" s="366"/>
      <c r="BER57" s="366"/>
      <c r="BES57" s="366"/>
      <c r="BET57" s="366"/>
      <c r="BEU57" s="366"/>
      <c r="BEV57" s="366"/>
      <c r="BEW57" s="366"/>
      <c r="BEX57" s="366"/>
      <c r="BEY57" s="366"/>
      <c r="BEZ57" s="366"/>
      <c r="BFA57" s="366"/>
      <c r="BFB57" s="366"/>
      <c r="BFC57" s="366"/>
      <c r="BFD57" s="366"/>
      <c r="BFE57" s="366"/>
      <c r="BFF57" s="366"/>
      <c r="BFG57" s="366"/>
      <c r="BFH57" s="366"/>
      <c r="BFI57" s="366"/>
      <c r="BFJ57" s="366"/>
      <c r="BFK57" s="366"/>
      <c r="BFL57" s="366"/>
      <c r="BFM57" s="366"/>
      <c r="BFN57" s="366"/>
      <c r="BFO57" s="366"/>
      <c r="BFP57" s="366"/>
      <c r="BFQ57" s="366"/>
      <c r="BFR57" s="366"/>
      <c r="BFS57" s="366"/>
      <c r="BFT57" s="366"/>
      <c r="BFU57" s="366"/>
      <c r="BFV57" s="366"/>
      <c r="BFW57" s="366"/>
      <c r="BFX57" s="366"/>
      <c r="BFY57" s="366"/>
      <c r="BFZ57" s="366"/>
      <c r="BGA57" s="366"/>
      <c r="BGB57" s="366"/>
      <c r="BGC57" s="366"/>
      <c r="BGD57" s="366"/>
      <c r="BGE57" s="366"/>
      <c r="BGF57" s="366"/>
      <c r="BGG57" s="366"/>
      <c r="BGH57" s="366"/>
      <c r="BGI57" s="366"/>
      <c r="BGJ57" s="366"/>
      <c r="BGK57" s="366"/>
      <c r="BGL57" s="366"/>
      <c r="BGM57" s="366"/>
      <c r="BGN57" s="366"/>
      <c r="BGO57" s="366"/>
      <c r="BGP57" s="366"/>
      <c r="BGQ57" s="366"/>
      <c r="BGR57" s="366"/>
      <c r="BGS57" s="366"/>
      <c r="BGT57" s="366"/>
      <c r="BGU57" s="366"/>
      <c r="BGV57" s="366"/>
      <c r="BGW57" s="366"/>
      <c r="BGX57" s="366"/>
      <c r="BGY57" s="366"/>
      <c r="BGZ57" s="366"/>
      <c r="BHA57" s="366"/>
      <c r="BHB57" s="366"/>
      <c r="BHC57" s="366"/>
      <c r="BHD57" s="366"/>
      <c r="BHE57" s="366"/>
      <c r="BHF57" s="366"/>
      <c r="BHG57" s="366"/>
      <c r="BHH57" s="366"/>
      <c r="BHI57" s="366"/>
      <c r="BHJ57" s="366"/>
      <c r="BHK57" s="366"/>
      <c r="BHL57" s="366"/>
      <c r="BHM57" s="366"/>
      <c r="BHN57" s="366"/>
      <c r="BHO57" s="366"/>
      <c r="BHP57" s="366"/>
      <c r="BHQ57" s="366"/>
      <c r="BHR57" s="366"/>
      <c r="BHS57" s="366"/>
      <c r="BHT57" s="366"/>
      <c r="BHU57" s="366"/>
      <c r="BHV57" s="366"/>
      <c r="BHW57" s="366"/>
      <c r="BHX57" s="366"/>
      <c r="BHY57" s="366"/>
      <c r="BHZ57" s="366"/>
      <c r="BIA57" s="366"/>
      <c r="BIB57" s="366"/>
      <c r="BIC57" s="366"/>
      <c r="BID57" s="366"/>
      <c r="BIE57" s="366"/>
      <c r="BIF57" s="366"/>
      <c r="BIG57" s="366"/>
      <c r="BIH57" s="366"/>
      <c r="BII57" s="366"/>
      <c r="BIJ57" s="366"/>
      <c r="BIK57" s="366"/>
      <c r="BIL57" s="366"/>
      <c r="BIM57" s="366"/>
      <c r="BIN57" s="366"/>
      <c r="BIO57" s="366"/>
      <c r="BIP57" s="366"/>
      <c r="BIQ57" s="366"/>
      <c r="BIR57" s="366"/>
      <c r="BIS57" s="366"/>
      <c r="BIT57" s="366"/>
      <c r="BIU57" s="366"/>
      <c r="BIV57" s="366"/>
      <c r="BIW57" s="366"/>
      <c r="BIX57" s="366"/>
      <c r="BIY57" s="366"/>
      <c r="BIZ57" s="366"/>
      <c r="BJA57" s="366"/>
      <c r="BJB57" s="366"/>
      <c r="BJC57" s="366"/>
      <c r="BJD57" s="366"/>
      <c r="BJE57" s="366"/>
      <c r="BJF57" s="366"/>
      <c r="BJG57" s="366"/>
      <c r="BJH57" s="366"/>
      <c r="BJI57" s="366"/>
      <c r="BJJ57" s="366"/>
      <c r="BJK57" s="366"/>
      <c r="BJL57" s="366"/>
      <c r="BJM57" s="366"/>
      <c r="BJN57" s="366"/>
      <c r="BJO57" s="366"/>
      <c r="BJP57" s="366"/>
      <c r="BJQ57" s="366"/>
      <c r="BJR57" s="366"/>
      <c r="BJS57" s="366"/>
      <c r="BJT57" s="366"/>
      <c r="BJU57" s="366"/>
      <c r="BJV57" s="366"/>
      <c r="BJW57" s="366"/>
      <c r="BJX57" s="366"/>
      <c r="BJY57" s="366"/>
      <c r="BJZ57" s="366"/>
      <c r="BKA57" s="366"/>
      <c r="BKB57" s="366"/>
      <c r="BKC57" s="366"/>
      <c r="BKD57" s="366"/>
      <c r="BKE57" s="366"/>
      <c r="BKF57" s="366"/>
      <c r="BKG57" s="366"/>
      <c r="BKH57" s="366"/>
      <c r="BKI57" s="366"/>
      <c r="BKJ57" s="366"/>
      <c r="BKK57" s="366"/>
      <c r="BKL57" s="366"/>
      <c r="BKM57" s="366"/>
      <c r="BKN57" s="366"/>
      <c r="BKO57" s="366"/>
      <c r="BKP57" s="366"/>
      <c r="BKQ57" s="366"/>
      <c r="BKR57" s="366"/>
      <c r="BKS57" s="366"/>
      <c r="BKT57" s="366"/>
      <c r="BKU57" s="366"/>
      <c r="BKV57" s="366"/>
      <c r="BKW57" s="366"/>
      <c r="BKX57" s="366"/>
      <c r="BKY57" s="366"/>
      <c r="BKZ57" s="366"/>
      <c r="BLA57" s="366"/>
      <c r="BLB57" s="366"/>
      <c r="BLC57" s="366"/>
      <c r="BLD57" s="366"/>
      <c r="BLE57" s="366"/>
      <c r="BLF57" s="366"/>
      <c r="BLG57" s="366"/>
      <c r="BLH57" s="366"/>
      <c r="BLI57" s="366"/>
      <c r="BLJ57" s="366"/>
      <c r="BLK57" s="366"/>
      <c r="BLL57" s="366"/>
      <c r="BLM57" s="366"/>
      <c r="BLN57" s="366"/>
      <c r="BLO57" s="366"/>
      <c r="BLP57" s="366"/>
      <c r="BLQ57" s="366"/>
      <c r="BLR57" s="366"/>
      <c r="BLS57" s="366"/>
      <c r="BLT57" s="366"/>
      <c r="BLU57" s="366"/>
      <c r="BLV57" s="366"/>
      <c r="BLW57" s="366"/>
      <c r="BLX57" s="366"/>
      <c r="BLY57" s="366"/>
      <c r="BLZ57" s="366"/>
      <c r="BMA57" s="366"/>
      <c r="BMB57" s="366"/>
      <c r="BMC57" s="366"/>
      <c r="BMD57" s="366"/>
      <c r="BME57" s="366"/>
      <c r="BMF57" s="366"/>
      <c r="BMG57" s="366"/>
      <c r="BMH57" s="366"/>
      <c r="BMI57" s="366"/>
      <c r="BMJ57" s="366"/>
      <c r="BMK57" s="366"/>
      <c r="BML57" s="366"/>
      <c r="BMM57" s="366"/>
      <c r="BMN57" s="366"/>
      <c r="BMO57" s="366"/>
      <c r="BMP57" s="366"/>
      <c r="BMQ57" s="366"/>
      <c r="BMR57" s="366"/>
      <c r="BMS57" s="366"/>
      <c r="BMT57" s="366"/>
      <c r="BMU57" s="366"/>
      <c r="BMV57" s="366"/>
      <c r="BMW57" s="366"/>
      <c r="BMX57" s="366"/>
      <c r="BMY57" s="366"/>
      <c r="BMZ57" s="366"/>
      <c r="BNA57" s="366"/>
      <c r="BNB57" s="366"/>
      <c r="BNC57" s="366"/>
      <c r="BND57" s="366"/>
      <c r="BNE57" s="366"/>
      <c r="BNF57" s="366"/>
      <c r="BNG57" s="366"/>
      <c r="BNH57" s="366"/>
      <c r="BNI57" s="366"/>
      <c r="BNJ57" s="366"/>
      <c r="BNK57" s="366"/>
      <c r="BNL57" s="366"/>
      <c r="BNM57" s="366"/>
      <c r="BNN57" s="366"/>
      <c r="BNO57" s="366"/>
      <c r="BNP57" s="366"/>
      <c r="BNQ57" s="366"/>
      <c r="BNR57" s="366"/>
      <c r="BNS57" s="366"/>
      <c r="BNT57" s="366"/>
      <c r="BNU57" s="366"/>
      <c r="BNV57" s="366"/>
      <c r="BNW57" s="366"/>
      <c r="BNX57" s="366"/>
      <c r="BNY57" s="366"/>
      <c r="BNZ57" s="366"/>
      <c r="BOA57" s="366"/>
      <c r="BOB57" s="366"/>
      <c r="BOC57" s="366"/>
      <c r="BOD57" s="366"/>
      <c r="BOE57" s="366"/>
      <c r="BOF57" s="366"/>
      <c r="BOG57" s="366"/>
      <c r="BOH57" s="366"/>
      <c r="BOI57" s="366"/>
      <c r="BOJ57" s="366"/>
      <c r="BOK57" s="366"/>
      <c r="BOL57" s="366"/>
      <c r="BOM57" s="366"/>
      <c r="BON57" s="366"/>
      <c r="BOO57" s="366"/>
      <c r="BOP57" s="366"/>
      <c r="BOQ57" s="366"/>
      <c r="BOR57" s="366"/>
      <c r="BOS57" s="366"/>
      <c r="BOT57" s="366"/>
      <c r="BOU57" s="366"/>
      <c r="BOV57" s="366"/>
      <c r="BOW57" s="366"/>
      <c r="BOX57" s="366"/>
      <c r="BOY57" s="366"/>
      <c r="BOZ57" s="366"/>
      <c r="BPA57" s="366"/>
      <c r="BPB57" s="366"/>
      <c r="BPC57" s="366"/>
      <c r="BPD57" s="366"/>
      <c r="BPE57" s="366"/>
      <c r="BPF57" s="366"/>
      <c r="BPG57" s="366"/>
      <c r="BPH57" s="366"/>
      <c r="BPI57" s="366"/>
      <c r="BPJ57" s="366"/>
      <c r="BPK57" s="366"/>
      <c r="BPL57" s="366"/>
      <c r="BPM57" s="366"/>
      <c r="BPN57" s="366"/>
      <c r="BPO57" s="366"/>
      <c r="BPP57" s="366"/>
      <c r="BPQ57" s="366"/>
      <c r="BPR57" s="366"/>
      <c r="BPS57" s="366"/>
      <c r="BPT57" s="366"/>
      <c r="BPU57" s="366"/>
      <c r="BPV57" s="366"/>
      <c r="BPW57" s="366"/>
      <c r="BPX57" s="366"/>
      <c r="BPY57" s="366"/>
      <c r="BPZ57" s="366"/>
      <c r="BQA57" s="366"/>
      <c r="BQB57" s="366"/>
      <c r="BQC57" s="366"/>
      <c r="BQD57" s="366"/>
      <c r="BQE57" s="366"/>
      <c r="BQF57" s="366"/>
      <c r="BQG57" s="366"/>
      <c r="BQH57" s="366"/>
      <c r="BQI57" s="366"/>
      <c r="BQJ57" s="366"/>
      <c r="BQK57" s="366"/>
      <c r="BQL57" s="366"/>
      <c r="BQM57" s="366"/>
      <c r="BQN57" s="366"/>
      <c r="BQO57" s="366"/>
      <c r="BQP57" s="366"/>
      <c r="BQQ57" s="366"/>
      <c r="BQR57" s="366"/>
      <c r="BQS57" s="366"/>
      <c r="BQT57" s="366"/>
      <c r="BQU57" s="366"/>
      <c r="BQV57" s="366"/>
      <c r="BQW57" s="366"/>
      <c r="BQX57" s="366"/>
      <c r="BQY57" s="366"/>
      <c r="BQZ57" s="366"/>
      <c r="BRA57" s="366"/>
      <c r="BRB57" s="366"/>
      <c r="BRC57" s="366"/>
      <c r="BRD57" s="366"/>
      <c r="BRE57" s="366"/>
      <c r="BRF57" s="366"/>
      <c r="BRG57" s="366"/>
      <c r="BRH57" s="366"/>
      <c r="BRI57" s="366"/>
      <c r="BRJ57" s="366"/>
      <c r="BRK57" s="366"/>
      <c r="BRL57" s="366"/>
      <c r="BRM57" s="366"/>
      <c r="BRN57" s="366"/>
      <c r="BRO57" s="366"/>
      <c r="BRP57" s="366"/>
      <c r="BRQ57" s="366"/>
      <c r="BRR57" s="366"/>
      <c r="BRS57" s="366"/>
      <c r="BRT57" s="366"/>
      <c r="BRU57" s="366"/>
      <c r="BRV57" s="366"/>
      <c r="BRW57" s="366"/>
      <c r="BRX57" s="366"/>
      <c r="BRY57" s="366"/>
      <c r="BRZ57" s="366"/>
      <c r="BSA57" s="366"/>
      <c r="BSB57" s="366"/>
      <c r="BSC57" s="366"/>
      <c r="BSD57" s="366"/>
      <c r="BSE57" s="366"/>
      <c r="BSF57" s="366"/>
      <c r="BSG57" s="366"/>
      <c r="BSH57" s="366"/>
      <c r="BSI57" s="366"/>
      <c r="BSJ57" s="366"/>
      <c r="BSK57" s="366"/>
      <c r="BSL57" s="366"/>
      <c r="BSM57" s="366"/>
      <c r="BSN57" s="366"/>
      <c r="BSO57" s="366"/>
      <c r="BSP57" s="366"/>
      <c r="BSQ57" s="366"/>
      <c r="BSR57" s="366"/>
      <c r="BSS57" s="366"/>
      <c r="BST57" s="366"/>
      <c r="BSU57" s="366"/>
      <c r="BSV57" s="366"/>
      <c r="BSW57" s="366"/>
      <c r="BSX57" s="366"/>
      <c r="BSY57" s="366"/>
      <c r="BSZ57" s="366"/>
      <c r="BTA57" s="366"/>
      <c r="BTB57" s="366"/>
      <c r="BTC57" s="366"/>
      <c r="BTD57" s="366"/>
      <c r="BTE57" s="366"/>
      <c r="BTF57" s="366"/>
      <c r="BTG57" s="366"/>
      <c r="BTH57" s="366"/>
      <c r="BTI57" s="366"/>
      <c r="BTJ57" s="366"/>
      <c r="BTK57" s="366"/>
      <c r="BTL57" s="366"/>
      <c r="BTM57" s="366"/>
      <c r="BTN57" s="366"/>
      <c r="BTO57" s="366"/>
      <c r="BTP57" s="366"/>
      <c r="BTQ57" s="366"/>
      <c r="BTR57" s="366"/>
      <c r="BTS57" s="366"/>
      <c r="BTT57" s="366"/>
      <c r="BTU57" s="366"/>
      <c r="BTV57" s="366"/>
      <c r="BTW57" s="366"/>
      <c r="BTX57" s="366"/>
      <c r="BTY57" s="366"/>
      <c r="BTZ57" s="366"/>
      <c r="BUA57" s="366"/>
      <c r="BUB57" s="366"/>
      <c r="BUC57" s="366"/>
      <c r="BUD57" s="366"/>
      <c r="BUE57" s="366"/>
      <c r="BUF57" s="366"/>
      <c r="BUG57" s="366"/>
      <c r="BUH57" s="366"/>
      <c r="BUI57" s="366"/>
      <c r="BUJ57" s="366"/>
      <c r="BUK57" s="366"/>
      <c r="BUL57" s="366"/>
      <c r="BUM57" s="366"/>
      <c r="BUN57" s="366"/>
      <c r="BUO57" s="366"/>
      <c r="BUP57" s="366"/>
      <c r="BUQ57" s="366"/>
      <c r="BUR57" s="366"/>
      <c r="BUS57" s="366"/>
      <c r="BUT57" s="366"/>
      <c r="BUU57" s="366"/>
      <c r="BUV57" s="366"/>
      <c r="BUW57" s="366"/>
      <c r="BUX57" s="366"/>
      <c r="BUY57" s="366"/>
      <c r="BUZ57" s="366"/>
      <c r="BVA57" s="366"/>
      <c r="BVB57" s="366"/>
      <c r="BVC57" s="366"/>
      <c r="BVD57" s="366"/>
      <c r="BVE57" s="366"/>
      <c r="BVF57" s="366"/>
      <c r="BVG57" s="366"/>
      <c r="BVH57" s="366"/>
      <c r="BVI57" s="366"/>
      <c r="BVJ57" s="366"/>
      <c r="BVK57" s="366"/>
      <c r="BVL57" s="366"/>
      <c r="BVM57" s="366"/>
      <c r="BVN57" s="366"/>
      <c r="BVO57" s="366"/>
      <c r="BVP57" s="366"/>
      <c r="BVQ57" s="366"/>
      <c r="BVR57" s="366"/>
      <c r="BVS57" s="366"/>
      <c r="BVT57" s="366"/>
      <c r="BVU57" s="366"/>
      <c r="BVV57" s="366"/>
      <c r="BVW57" s="366"/>
      <c r="BVX57" s="366"/>
      <c r="BVY57" s="366"/>
      <c r="BVZ57" s="366"/>
      <c r="BWA57" s="366"/>
      <c r="BWB57" s="366"/>
      <c r="BWC57" s="366"/>
      <c r="BWD57" s="366"/>
      <c r="BWE57" s="366"/>
      <c r="BWF57" s="366"/>
      <c r="BWG57" s="366"/>
      <c r="BWH57" s="366"/>
      <c r="BWI57" s="366"/>
      <c r="BWJ57" s="366"/>
      <c r="BWK57" s="366"/>
      <c r="BWL57" s="366"/>
      <c r="BWM57" s="366"/>
      <c r="BWN57" s="366"/>
      <c r="BWO57" s="366"/>
      <c r="BWP57" s="366"/>
      <c r="BWQ57" s="366"/>
      <c r="BWR57" s="366"/>
      <c r="BWS57" s="366"/>
      <c r="BWT57" s="366"/>
      <c r="BWU57" s="366"/>
      <c r="BWV57" s="366"/>
      <c r="BWW57" s="366"/>
      <c r="BWX57" s="366"/>
      <c r="BWY57" s="366"/>
      <c r="BWZ57" s="366"/>
      <c r="BXA57" s="366"/>
      <c r="BXB57" s="366"/>
      <c r="BXC57" s="366"/>
      <c r="BXD57" s="366"/>
      <c r="BXE57" s="366"/>
      <c r="BXF57" s="366"/>
      <c r="BXG57" s="366"/>
      <c r="BXH57" s="366"/>
      <c r="BXI57" s="366"/>
      <c r="BXJ57" s="366"/>
      <c r="BXK57" s="366"/>
      <c r="BXL57" s="366"/>
      <c r="BXM57" s="366"/>
      <c r="BXN57" s="366"/>
      <c r="BXO57" s="366"/>
      <c r="BXP57" s="366"/>
      <c r="BXQ57" s="366"/>
      <c r="BXR57" s="366"/>
      <c r="BXS57" s="366"/>
      <c r="BXT57" s="366"/>
      <c r="BXU57" s="366"/>
      <c r="BXV57" s="366"/>
      <c r="BXW57" s="366"/>
      <c r="BXX57" s="366"/>
      <c r="BXY57" s="366"/>
      <c r="BXZ57" s="366"/>
      <c r="BYA57" s="366"/>
      <c r="BYB57" s="366"/>
      <c r="BYC57" s="366"/>
      <c r="BYD57" s="366"/>
      <c r="BYE57" s="366"/>
      <c r="BYF57" s="366"/>
      <c r="BYG57" s="366"/>
      <c r="BYH57" s="366"/>
      <c r="BYI57" s="366"/>
      <c r="BYJ57" s="366"/>
      <c r="BYK57" s="366"/>
      <c r="BYL57" s="366"/>
      <c r="BYM57" s="366"/>
      <c r="BYN57" s="366"/>
      <c r="BYO57" s="366"/>
      <c r="BYP57" s="366"/>
      <c r="BYQ57" s="366"/>
      <c r="BYR57" s="366"/>
      <c r="BYS57" s="366"/>
      <c r="BYT57" s="366"/>
      <c r="BYU57" s="366"/>
      <c r="BYV57" s="366"/>
      <c r="BYW57" s="366"/>
      <c r="BYX57" s="366"/>
      <c r="BYY57" s="366"/>
      <c r="BYZ57" s="366"/>
      <c r="BZA57" s="366"/>
      <c r="BZB57" s="366"/>
      <c r="BZC57" s="366"/>
      <c r="BZD57" s="366"/>
      <c r="BZE57" s="366"/>
      <c r="BZF57" s="366"/>
      <c r="BZG57" s="366"/>
      <c r="BZH57" s="366"/>
      <c r="BZI57" s="366"/>
      <c r="BZJ57" s="366"/>
      <c r="BZK57" s="366"/>
      <c r="BZL57" s="366"/>
      <c r="BZM57" s="366"/>
      <c r="BZN57" s="366"/>
      <c r="BZO57" s="366"/>
      <c r="BZP57" s="366"/>
      <c r="BZQ57" s="366"/>
      <c r="BZR57" s="366"/>
      <c r="BZS57" s="366"/>
      <c r="BZT57" s="366"/>
      <c r="BZU57" s="366"/>
      <c r="BZV57" s="366"/>
      <c r="BZW57" s="366"/>
      <c r="BZX57" s="366"/>
      <c r="BZY57" s="366"/>
      <c r="BZZ57" s="366"/>
      <c r="CAA57" s="366"/>
      <c r="CAB57" s="366"/>
      <c r="CAC57" s="366"/>
      <c r="CAD57" s="366"/>
      <c r="CAE57" s="366"/>
      <c r="CAF57" s="366"/>
      <c r="CAG57" s="366"/>
      <c r="CAH57" s="366"/>
      <c r="CAI57" s="366"/>
      <c r="CAJ57" s="366"/>
      <c r="CAK57" s="366"/>
      <c r="CAL57" s="366"/>
      <c r="CAM57" s="366"/>
      <c r="CAN57" s="366"/>
      <c r="CAO57" s="366"/>
      <c r="CAP57" s="366"/>
      <c r="CAQ57" s="366"/>
      <c r="CAR57" s="366"/>
      <c r="CAS57" s="366"/>
      <c r="CAT57" s="366"/>
      <c r="CAU57" s="366"/>
      <c r="CAV57" s="366"/>
      <c r="CAW57" s="366"/>
      <c r="CAX57" s="366"/>
      <c r="CAY57" s="366"/>
      <c r="CAZ57" s="366"/>
      <c r="CBA57" s="366"/>
      <c r="CBB57" s="366"/>
      <c r="CBC57" s="366"/>
      <c r="CBD57" s="366"/>
      <c r="CBE57" s="366"/>
      <c r="CBF57" s="366"/>
      <c r="CBG57" s="366"/>
      <c r="CBH57" s="366"/>
      <c r="CBI57" s="366"/>
      <c r="CBJ57" s="366"/>
      <c r="CBK57" s="366"/>
      <c r="CBL57" s="366"/>
      <c r="CBM57" s="366"/>
      <c r="CBN57" s="366"/>
      <c r="CBO57" s="366"/>
      <c r="CBP57" s="366"/>
      <c r="CBQ57" s="366"/>
      <c r="CBR57" s="366"/>
      <c r="CBS57" s="366"/>
      <c r="CBT57" s="366"/>
      <c r="CBU57" s="366"/>
      <c r="CBV57" s="366"/>
      <c r="CBW57" s="366"/>
      <c r="CBX57" s="366"/>
      <c r="CBY57" s="366"/>
      <c r="CBZ57" s="366"/>
      <c r="CCA57" s="366"/>
      <c r="CCB57" s="366"/>
      <c r="CCC57" s="366"/>
      <c r="CCD57" s="366"/>
      <c r="CCE57" s="366"/>
      <c r="CCF57" s="366"/>
      <c r="CCG57" s="366"/>
      <c r="CCH57" s="366"/>
      <c r="CCI57" s="366"/>
      <c r="CCJ57" s="366"/>
      <c r="CCK57" s="366"/>
      <c r="CCL57" s="366"/>
      <c r="CCM57" s="366"/>
      <c r="CCN57" s="366"/>
      <c r="CCO57" s="366"/>
      <c r="CCP57" s="366"/>
      <c r="CCQ57" s="366"/>
      <c r="CCR57" s="366"/>
      <c r="CCS57" s="366"/>
      <c r="CCT57" s="366"/>
      <c r="CCU57" s="366"/>
      <c r="CCV57" s="366"/>
      <c r="CCW57" s="366"/>
      <c r="CCX57" s="366"/>
      <c r="CCY57" s="366"/>
      <c r="CCZ57" s="366"/>
      <c r="CDA57" s="366"/>
      <c r="CDB57" s="366"/>
      <c r="CDC57" s="366"/>
      <c r="CDD57" s="366"/>
      <c r="CDE57" s="366"/>
      <c r="CDF57" s="366"/>
      <c r="CDG57" s="366"/>
      <c r="CDH57" s="366"/>
      <c r="CDI57" s="366"/>
      <c r="CDJ57" s="366"/>
      <c r="CDK57" s="366"/>
      <c r="CDL57" s="366"/>
      <c r="CDM57" s="366"/>
      <c r="CDN57" s="366"/>
      <c r="CDO57" s="366"/>
      <c r="CDP57" s="366"/>
      <c r="CDQ57" s="366"/>
      <c r="CDR57" s="366"/>
      <c r="CDS57" s="366"/>
      <c r="CDT57" s="366"/>
      <c r="CDU57" s="366"/>
      <c r="CDV57" s="366"/>
      <c r="CDW57" s="366"/>
      <c r="CDX57" s="366"/>
      <c r="CDY57" s="366"/>
      <c r="CDZ57" s="366"/>
      <c r="CEA57" s="366"/>
      <c r="CEB57" s="366"/>
      <c r="CEC57" s="366"/>
      <c r="CED57" s="366"/>
      <c r="CEE57" s="366"/>
      <c r="CEF57" s="366"/>
      <c r="CEG57" s="366"/>
      <c r="CEH57" s="366"/>
      <c r="CEI57" s="366"/>
      <c r="CEJ57" s="366"/>
      <c r="CEK57" s="366"/>
      <c r="CEL57" s="366"/>
      <c r="CEM57" s="366"/>
      <c r="CEN57" s="366"/>
      <c r="CEO57" s="366"/>
      <c r="CEP57" s="366"/>
      <c r="CEQ57" s="366"/>
      <c r="CER57" s="366"/>
      <c r="CES57" s="366"/>
      <c r="CET57" s="366"/>
      <c r="CEU57" s="366"/>
      <c r="CEV57" s="366"/>
      <c r="CEW57" s="366"/>
      <c r="CEX57" s="366"/>
      <c r="CEY57" s="366"/>
      <c r="CEZ57" s="366"/>
      <c r="CFA57" s="366"/>
      <c r="CFB57" s="366"/>
      <c r="CFC57" s="366"/>
      <c r="CFD57" s="366"/>
      <c r="CFE57" s="366"/>
      <c r="CFF57" s="366"/>
      <c r="CFG57" s="366"/>
      <c r="CFH57" s="366"/>
      <c r="CFI57" s="366"/>
      <c r="CFJ57" s="366"/>
      <c r="CFK57" s="366"/>
      <c r="CFL57" s="366"/>
      <c r="CFM57" s="366"/>
      <c r="CFN57" s="366"/>
      <c r="CFO57" s="366"/>
      <c r="CFP57" s="366"/>
      <c r="CFQ57" s="366"/>
      <c r="CFR57" s="366"/>
      <c r="CFS57" s="366"/>
      <c r="CFT57" s="366"/>
      <c r="CFU57" s="366"/>
      <c r="CFV57" s="366"/>
      <c r="CFW57" s="366"/>
      <c r="CFX57" s="366"/>
      <c r="CFY57" s="366"/>
      <c r="CFZ57" s="366"/>
      <c r="CGA57" s="366"/>
      <c r="CGB57" s="366"/>
      <c r="CGC57" s="366"/>
      <c r="CGD57" s="366"/>
      <c r="CGE57" s="366"/>
      <c r="CGF57" s="366"/>
      <c r="CGG57" s="366"/>
      <c r="CGH57" s="366"/>
      <c r="CGI57" s="366"/>
      <c r="CGJ57" s="366"/>
      <c r="CGK57" s="366"/>
      <c r="CGL57" s="366"/>
      <c r="CGM57" s="366"/>
      <c r="CGN57" s="366"/>
      <c r="CGO57" s="366"/>
      <c r="CGP57" s="366"/>
      <c r="CGQ57" s="366"/>
      <c r="CGR57" s="366"/>
      <c r="CGS57" s="366"/>
      <c r="CGT57" s="366"/>
      <c r="CGU57" s="366"/>
      <c r="CGV57" s="366"/>
      <c r="CGW57" s="366"/>
      <c r="CGX57" s="366"/>
      <c r="CGY57" s="366"/>
      <c r="CGZ57" s="366"/>
      <c r="CHA57" s="366"/>
      <c r="CHB57" s="366"/>
      <c r="CHC57" s="366"/>
      <c r="CHD57" s="366"/>
      <c r="CHE57" s="366"/>
      <c r="CHF57" s="366"/>
      <c r="CHG57" s="366"/>
      <c r="CHH57" s="366"/>
      <c r="CHI57" s="366"/>
      <c r="CHJ57" s="366"/>
      <c r="CHK57" s="366"/>
      <c r="CHL57" s="366"/>
      <c r="CHM57" s="366"/>
      <c r="CHN57" s="366"/>
      <c r="CHO57" s="366"/>
      <c r="CHP57" s="366"/>
      <c r="CHQ57" s="366"/>
      <c r="CHR57" s="366"/>
      <c r="CHS57" s="366"/>
      <c r="CHT57" s="366"/>
      <c r="CHU57" s="366"/>
      <c r="CHV57" s="366"/>
      <c r="CHW57" s="366"/>
      <c r="CHX57" s="366"/>
      <c r="CHY57" s="366"/>
      <c r="CHZ57" s="366"/>
      <c r="CIA57" s="366"/>
      <c r="CIB57" s="366"/>
      <c r="CIC57" s="366"/>
      <c r="CID57" s="366"/>
      <c r="CIE57" s="366"/>
      <c r="CIF57" s="366"/>
      <c r="CIG57" s="366"/>
      <c r="CIH57" s="366"/>
      <c r="CII57" s="366"/>
      <c r="CIJ57" s="366"/>
      <c r="CIK57" s="366"/>
      <c r="CIL57" s="366"/>
      <c r="CIM57" s="366"/>
      <c r="CIN57" s="366"/>
      <c r="CIO57" s="366"/>
      <c r="CIP57" s="366"/>
      <c r="CIQ57" s="366"/>
      <c r="CIR57" s="366"/>
      <c r="CIS57" s="366"/>
      <c r="CIT57" s="366"/>
      <c r="CIU57" s="366"/>
      <c r="CIV57" s="366"/>
      <c r="CIW57" s="366"/>
      <c r="CIX57" s="366"/>
      <c r="CIY57" s="366"/>
      <c r="CIZ57" s="366"/>
      <c r="CJA57" s="366"/>
      <c r="CJB57" s="366"/>
      <c r="CJC57" s="366"/>
      <c r="CJD57" s="366"/>
      <c r="CJE57" s="366"/>
      <c r="CJF57" s="366"/>
      <c r="CJG57" s="366"/>
      <c r="CJH57" s="366"/>
      <c r="CJI57" s="366"/>
      <c r="CJJ57" s="366"/>
      <c r="CJK57" s="366"/>
      <c r="CJL57" s="366"/>
      <c r="CJM57" s="366"/>
      <c r="CJN57" s="366"/>
      <c r="CJO57" s="366"/>
      <c r="CJP57" s="366"/>
      <c r="CJQ57" s="366"/>
      <c r="CJR57" s="366"/>
      <c r="CJS57" s="366"/>
      <c r="CJT57" s="366"/>
      <c r="CJU57" s="366"/>
      <c r="CJV57" s="366"/>
      <c r="CJW57" s="366"/>
      <c r="CJX57" s="366"/>
      <c r="CJY57" s="366"/>
      <c r="CJZ57" s="366"/>
      <c r="CKA57" s="366"/>
      <c r="CKB57" s="366"/>
      <c r="CKC57" s="366"/>
      <c r="CKD57" s="366"/>
      <c r="CKE57" s="366"/>
      <c r="CKF57" s="366"/>
      <c r="CKG57" s="366"/>
      <c r="CKH57" s="366"/>
      <c r="CKI57" s="366"/>
      <c r="CKJ57" s="366"/>
      <c r="CKK57" s="366"/>
      <c r="CKL57" s="366"/>
      <c r="CKM57" s="366"/>
      <c r="CKN57" s="366"/>
      <c r="CKO57" s="366"/>
      <c r="CKP57" s="366"/>
      <c r="CKQ57" s="366"/>
      <c r="CKR57" s="366"/>
      <c r="CKS57" s="366"/>
      <c r="CKT57" s="366"/>
      <c r="CKU57" s="366"/>
      <c r="CKV57" s="366"/>
      <c r="CKW57" s="366"/>
      <c r="CKX57" s="366"/>
      <c r="CKY57" s="366"/>
      <c r="CKZ57" s="366"/>
      <c r="CLA57" s="366"/>
      <c r="CLB57" s="366"/>
      <c r="CLC57" s="366"/>
      <c r="CLD57" s="366"/>
      <c r="CLE57" s="366"/>
      <c r="CLF57" s="366"/>
      <c r="CLG57" s="366"/>
      <c r="CLH57" s="366"/>
      <c r="CLI57" s="366"/>
      <c r="CLJ57" s="366"/>
      <c r="CLK57" s="366"/>
      <c r="CLL57" s="366"/>
      <c r="CLM57" s="366"/>
      <c r="CLN57" s="366"/>
      <c r="CLO57" s="366"/>
      <c r="CLP57" s="366"/>
      <c r="CLQ57" s="366"/>
      <c r="CLR57" s="366"/>
      <c r="CLS57" s="366"/>
      <c r="CLT57" s="366"/>
      <c r="CLU57" s="366"/>
      <c r="CLV57" s="366"/>
      <c r="CLW57" s="366"/>
      <c r="CLX57" s="366"/>
      <c r="CLY57" s="366"/>
      <c r="CLZ57" s="366"/>
      <c r="CMA57" s="366"/>
      <c r="CMB57" s="366"/>
      <c r="CMC57" s="366"/>
      <c r="CMD57" s="366"/>
      <c r="CME57" s="366"/>
      <c r="CMF57" s="366"/>
      <c r="CMG57" s="366"/>
      <c r="CMH57" s="366"/>
      <c r="CMI57" s="366"/>
      <c r="CMJ57" s="366"/>
      <c r="CMK57" s="366"/>
      <c r="CML57" s="366"/>
      <c r="CMM57" s="366"/>
      <c r="CMN57" s="366"/>
      <c r="CMO57" s="366"/>
      <c r="CMP57" s="366"/>
      <c r="CMQ57" s="366"/>
      <c r="CMR57" s="366"/>
      <c r="CMS57" s="366"/>
      <c r="CMT57" s="366"/>
      <c r="CMU57" s="366"/>
      <c r="CMV57" s="366"/>
      <c r="CMW57" s="366"/>
      <c r="CMX57" s="366"/>
      <c r="CMY57" s="366"/>
      <c r="CMZ57" s="366"/>
      <c r="CNA57" s="366"/>
      <c r="CNB57" s="366"/>
      <c r="CNC57" s="366"/>
      <c r="CND57" s="366"/>
      <c r="CNE57" s="366"/>
      <c r="CNF57" s="366"/>
      <c r="CNG57" s="366"/>
      <c r="CNH57" s="366"/>
      <c r="CNI57" s="366"/>
      <c r="CNJ57" s="366"/>
      <c r="CNK57" s="366"/>
      <c r="CNL57" s="366"/>
      <c r="CNM57" s="366"/>
      <c r="CNN57" s="366"/>
      <c r="CNO57" s="366"/>
      <c r="CNP57" s="366"/>
      <c r="CNQ57" s="366"/>
      <c r="CNR57" s="366"/>
      <c r="CNS57" s="366"/>
      <c r="CNT57" s="366"/>
      <c r="CNU57" s="366"/>
      <c r="CNV57" s="366"/>
      <c r="CNW57" s="366"/>
      <c r="CNX57" s="366"/>
      <c r="CNY57" s="366"/>
      <c r="CNZ57" s="366"/>
      <c r="COA57" s="366"/>
      <c r="COB57" s="366"/>
      <c r="COC57" s="366"/>
      <c r="COD57" s="366"/>
      <c r="COE57" s="366"/>
      <c r="COF57" s="366"/>
      <c r="COG57" s="366"/>
      <c r="COH57" s="366"/>
      <c r="COI57" s="366"/>
      <c r="COJ57" s="366"/>
      <c r="COK57" s="366"/>
      <c r="COL57" s="366"/>
      <c r="COM57" s="366"/>
      <c r="CON57" s="366"/>
      <c r="COO57" s="366"/>
      <c r="COP57" s="366"/>
      <c r="COQ57" s="366"/>
      <c r="COR57" s="366"/>
      <c r="COS57" s="366"/>
      <c r="COT57" s="366"/>
      <c r="COU57" s="366"/>
      <c r="COV57" s="366"/>
      <c r="COW57" s="366"/>
      <c r="COX57" s="366"/>
      <c r="COY57" s="366"/>
      <c r="COZ57" s="366"/>
      <c r="CPA57" s="366"/>
      <c r="CPB57" s="366"/>
      <c r="CPC57" s="366"/>
      <c r="CPD57" s="366"/>
      <c r="CPE57" s="366"/>
      <c r="CPF57" s="366"/>
      <c r="CPG57" s="366"/>
      <c r="CPH57" s="366"/>
      <c r="CPI57" s="366"/>
      <c r="CPJ57" s="366"/>
      <c r="CPK57" s="366"/>
      <c r="CPL57" s="366"/>
      <c r="CPM57" s="366"/>
      <c r="CPN57" s="366"/>
      <c r="CPO57" s="366"/>
      <c r="CPP57" s="366"/>
      <c r="CPQ57" s="366"/>
      <c r="CPR57" s="366"/>
      <c r="CPS57" s="366"/>
      <c r="CPT57" s="366"/>
      <c r="CPU57" s="366"/>
      <c r="CPV57" s="366"/>
      <c r="CPW57" s="366"/>
      <c r="CPX57" s="366"/>
      <c r="CPY57" s="366"/>
      <c r="CPZ57" s="366"/>
      <c r="CQA57" s="366"/>
      <c r="CQB57" s="366"/>
      <c r="CQC57" s="366"/>
      <c r="CQD57" s="366"/>
      <c r="CQE57" s="366"/>
      <c r="CQF57" s="366"/>
      <c r="CQG57" s="366"/>
      <c r="CQH57" s="366"/>
      <c r="CQI57" s="366"/>
      <c r="CQJ57" s="366"/>
      <c r="CQK57" s="366"/>
      <c r="CQL57" s="366"/>
      <c r="CQM57" s="366"/>
      <c r="CQN57" s="366"/>
      <c r="CQO57" s="366"/>
      <c r="CQP57" s="366"/>
      <c r="CQQ57" s="366"/>
      <c r="CQR57" s="366"/>
      <c r="CQS57" s="366"/>
      <c r="CQT57" s="366"/>
      <c r="CQU57" s="366"/>
      <c r="CQV57" s="366"/>
      <c r="CQW57" s="366"/>
      <c r="CQX57" s="366"/>
      <c r="CQY57" s="366"/>
      <c r="CQZ57" s="366"/>
      <c r="CRA57" s="366"/>
      <c r="CRB57" s="366"/>
      <c r="CRC57" s="366"/>
      <c r="CRD57" s="366"/>
      <c r="CRE57" s="366"/>
      <c r="CRF57" s="366"/>
      <c r="CRG57" s="366"/>
      <c r="CRH57" s="366"/>
      <c r="CRI57" s="366"/>
      <c r="CRJ57" s="366"/>
      <c r="CRK57" s="366"/>
      <c r="CRL57" s="366"/>
      <c r="CRM57" s="366"/>
      <c r="CRN57" s="366"/>
      <c r="CRO57" s="366"/>
      <c r="CRP57" s="366"/>
      <c r="CRQ57" s="366"/>
      <c r="CRR57" s="366"/>
      <c r="CRS57" s="366"/>
      <c r="CRT57" s="366"/>
      <c r="CRU57" s="366"/>
      <c r="CRV57" s="366"/>
      <c r="CRW57" s="366"/>
      <c r="CRX57" s="366"/>
      <c r="CRY57" s="366"/>
      <c r="CRZ57" s="366"/>
      <c r="CSA57" s="366"/>
      <c r="CSB57" s="366"/>
      <c r="CSC57" s="366"/>
      <c r="CSD57" s="366"/>
      <c r="CSE57" s="366"/>
      <c r="CSF57" s="366"/>
      <c r="CSG57" s="366"/>
      <c r="CSH57" s="366"/>
      <c r="CSI57" s="366"/>
      <c r="CSJ57" s="366"/>
      <c r="CSK57" s="366"/>
      <c r="CSL57" s="366"/>
      <c r="CSM57" s="366"/>
      <c r="CSN57" s="366"/>
      <c r="CSO57" s="366"/>
      <c r="CSP57" s="366"/>
      <c r="CSQ57" s="366"/>
      <c r="CSR57" s="366"/>
      <c r="CSS57" s="366"/>
      <c r="CST57" s="366"/>
      <c r="CSU57" s="366"/>
      <c r="CSV57" s="366"/>
      <c r="CSW57" s="366"/>
      <c r="CSX57" s="366"/>
      <c r="CSY57" s="366"/>
      <c r="CSZ57" s="366"/>
      <c r="CTA57" s="366"/>
      <c r="CTB57" s="366"/>
      <c r="CTC57" s="366"/>
      <c r="CTD57" s="366"/>
      <c r="CTE57" s="366"/>
      <c r="CTF57" s="366"/>
      <c r="CTG57" s="366"/>
      <c r="CTH57" s="366"/>
      <c r="CTI57" s="366"/>
      <c r="CTJ57" s="366"/>
      <c r="CTK57" s="366"/>
      <c r="CTL57" s="366"/>
      <c r="CTM57" s="366"/>
      <c r="CTN57" s="366"/>
      <c r="CTO57" s="366"/>
      <c r="CTP57" s="366"/>
      <c r="CTQ57" s="366"/>
      <c r="CTR57" s="366"/>
      <c r="CTS57" s="366"/>
      <c r="CTT57" s="366"/>
      <c r="CTU57" s="366"/>
      <c r="CTV57" s="366"/>
      <c r="CTW57" s="366"/>
      <c r="CTX57" s="366"/>
      <c r="CTY57" s="366"/>
      <c r="CTZ57" s="366"/>
      <c r="CUA57" s="366"/>
      <c r="CUB57" s="366"/>
      <c r="CUC57" s="366"/>
      <c r="CUD57" s="366"/>
      <c r="CUE57" s="366"/>
      <c r="CUF57" s="366"/>
      <c r="CUG57" s="366"/>
      <c r="CUH57" s="366"/>
      <c r="CUI57" s="366"/>
      <c r="CUJ57" s="366"/>
      <c r="CUK57" s="366"/>
      <c r="CUL57" s="366"/>
      <c r="CUM57" s="366"/>
      <c r="CUN57" s="366"/>
      <c r="CUO57" s="366"/>
      <c r="CUP57" s="366"/>
      <c r="CUQ57" s="366"/>
      <c r="CUR57" s="366"/>
      <c r="CUS57" s="366"/>
      <c r="CUT57" s="366"/>
      <c r="CUU57" s="366"/>
      <c r="CUV57" s="366"/>
      <c r="CUW57" s="366"/>
      <c r="CUX57" s="366"/>
      <c r="CUY57" s="366"/>
      <c r="CUZ57" s="366"/>
      <c r="CVA57" s="366"/>
      <c r="CVB57" s="366"/>
      <c r="CVC57" s="366"/>
      <c r="CVD57" s="366"/>
      <c r="CVE57" s="366"/>
      <c r="CVF57" s="366"/>
      <c r="CVG57" s="366"/>
      <c r="CVH57" s="366"/>
      <c r="CVI57" s="366"/>
      <c r="CVJ57" s="366"/>
      <c r="CVK57" s="366"/>
      <c r="CVL57" s="366"/>
      <c r="CVM57" s="366"/>
      <c r="CVN57" s="366"/>
      <c r="CVO57" s="366"/>
      <c r="CVP57" s="366"/>
      <c r="CVQ57" s="366"/>
      <c r="CVR57" s="366"/>
      <c r="CVS57" s="366"/>
      <c r="CVT57" s="366"/>
      <c r="CVU57" s="366"/>
      <c r="CVV57" s="366"/>
      <c r="CVW57" s="366"/>
      <c r="CVX57" s="366"/>
      <c r="CVY57" s="366"/>
      <c r="CVZ57" s="366"/>
      <c r="CWA57" s="366"/>
      <c r="CWB57" s="366"/>
      <c r="CWC57" s="366"/>
      <c r="CWD57" s="366"/>
      <c r="CWE57" s="366"/>
      <c r="CWF57" s="366"/>
      <c r="CWG57" s="366"/>
      <c r="CWH57" s="366"/>
      <c r="CWI57" s="366"/>
      <c r="CWJ57" s="366"/>
      <c r="CWK57" s="366"/>
      <c r="CWL57" s="366"/>
      <c r="CWM57" s="366"/>
      <c r="CWN57" s="366"/>
      <c r="CWO57" s="366"/>
      <c r="CWP57" s="366"/>
      <c r="CWQ57" s="366"/>
      <c r="CWR57" s="366"/>
      <c r="CWS57" s="366"/>
      <c r="CWT57" s="366"/>
      <c r="CWU57" s="366"/>
      <c r="CWV57" s="366"/>
      <c r="CWW57" s="366"/>
      <c r="CWX57" s="366"/>
      <c r="CWY57" s="366"/>
      <c r="CWZ57" s="366"/>
      <c r="CXA57" s="366"/>
      <c r="CXB57" s="366"/>
      <c r="CXC57" s="366"/>
      <c r="CXD57" s="366"/>
      <c r="CXE57" s="366"/>
      <c r="CXF57" s="366"/>
      <c r="CXG57" s="366"/>
      <c r="CXH57" s="366"/>
      <c r="CXI57" s="366"/>
      <c r="CXJ57" s="366"/>
      <c r="CXK57" s="366"/>
      <c r="CXL57" s="366"/>
      <c r="CXM57" s="366"/>
      <c r="CXN57" s="366"/>
      <c r="CXO57" s="366"/>
      <c r="CXP57" s="366"/>
      <c r="CXQ57" s="366"/>
      <c r="CXR57" s="366"/>
      <c r="CXS57" s="366"/>
      <c r="CXT57" s="366"/>
      <c r="CXU57" s="366"/>
      <c r="CXV57" s="366"/>
      <c r="CXW57" s="366"/>
      <c r="CXX57" s="366"/>
      <c r="CXY57" s="366"/>
      <c r="CXZ57" s="366"/>
      <c r="CYA57" s="366"/>
      <c r="CYB57" s="366"/>
      <c r="CYC57" s="366"/>
      <c r="CYD57" s="366"/>
      <c r="CYE57" s="366"/>
      <c r="CYF57" s="366"/>
      <c r="CYG57" s="366"/>
      <c r="CYH57" s="366"/>
      <c r="CYI57" s="366"/>
      <c r="CYJ57" s="366"/>
      <c r="CYK57" s="366"/>
      <c r="CYL57" s="366"/>
      <c r="CYM57" s="366"/>
      <c r="CYN57" s="366"/>
      <c r="CYO57" s="366"/>
      <c r="CYP57" s="366"/>
      <c r="CYQ57" s="366"/>
      <c r="CYR57" s="366"/>
      <c r="CYS57" s="366"/>
      <c r="CYT57" s="366"/>
      <c r="CYU57" s="366"/>
      <c r="CYV57" s="366"/>
      <c r="CYW57" s="366"/>
      <c r="CYX57" s="366"/>
      <c r="CYY57" s="366"/>
      <c r="CYZ57" s="366"/>
      <c r="CZA57" s="366"/>
      <c r="CZB57" s="366"/>
      <c r="CZC57" s="366"/>
      <c r="CZD57" s="366"/>
      <c r="CZE57" s="366"/>
      <c r="CZF57" s="366"/>
      <c r="CZG57" s="366"/>
      <c r="CZH57" s="366"/>
      <c r="CZI57" s="366"/>
      <c r="CZJ57" s="366"/>
      <c r="CZK57" s="366"/>
      <c r="CZL57" s="366"/>
      <c r="CZM57" s="366"/>
      <c r="CZN57" s="366"/>
      <c r="CZO57" s="366"/>
      <c r="CZP57" s="366"/>
      <c r="CZQ57" s="366"/>
      <c r="CZR57" s="366"/>
      <c r="CZS57" s="366"/>
      <c r="CZT57" s="366"/>
      <c r="CZU57" s="366"/>
      <c r="CZV57" s="366"/>
      <c r="CZW57" s="366"/>
      <c r="CZX57" s="366"/>
      <c r="CZY57" s="366"/>
      <c r="CZZ57" s="366"/>
      <c r="DAA57" s="366"/>
      <c r="DAB57" s="366"/>
      <c r="DAC57" s="366"/>
      <c r="DAD57" s="366"/>
      <c r="DAE57" s="366"/>
      <c r="DAF57" s="366"/>
      <c r="DAG57" s="366"/>
      <c r="DAH57" s="366"/>
      <c r="DAI57" s="366"/>
      <c r="DAJ57" s="366"/>
      <c r="DAK57" s="366"/>
      <c r="DAL57" s="366"/>
      <c r="DAM57" s="366"/>
      <c r="DAN57" s="366"/>
      <c r="DAO57" s="366"/>
      <c r="DAP57" s="366"/>
      <c r="DAQ57" s="366"/>
      <c r="DAR57" s="366"/>
      <c r="DAS57" s="366"/>
      <c r="DAT57" s="366"/>
      <c r="DAU57" s="366"/>
      <c r="DAV57" s="366"/>
      <c r="DAW57" s="366"/>
      <c r="DAX57" s="366"/>
      <c r="DAY57" s="366"/>
      <c r="DAZ57" s="366"/>
      <c r="DBA57" s="366"/>
      <c r="DBB57" s="366"/>
      <c r="DBC57" s="366"/>
      <c r="DBD57" s="366"/>
      <c r="DBE57" s="366"/>
      <c r="DBF57" s="366"/>
      <c r="DBG57" s="366"/>
      <c r="DBH57" s="366"/>
      <c r="DBI57" s="366"/>
      <c r="DBJ57" s="366"/>
      <c r="DBK57" s="366"/>
      <c r="DBL57" s="366"/>
      <c r="DBM57" s="366"/>
      <c r="DBN57" s="366"/>
      <c r="DBO57" s="366"/>
      <c r="DBP57" s="366"/>
      <c r="DBQ57" s="366"/>
      <c r="DBR57" s="366"/>
      <c r="DBS57" s="366"/>
      <c r="DBT57" s="366"/>
      <c r="DBU57" s="366"/>
      <c r="DBV57" s="366"/>
      <c r="DBW57" s="366"/>
      <c r="DBX57" s="366"/>
      <c r="DBY57" s="366"/>
      <c r="DBZ57" s="366"/>
      <c r="DCA57" s="366"/>
      <c r="DCB57" s="366"/>
      <c r="DCC57" s="366"/>
      <c r="DCD57" s="366"/>
      <c r="DCE57" s="366"/>
      <c r="DCF57" s="366"/>
      <c r="DCG57" s="366"/>
      <c r="DCH57" s="366"/>
      <c r="DCI57" s="366"/>
      <c r="DCJ57" s="366"/>
      <c r="DCK57" s="366"/>
      <c r="DCL57" s="366"/>
      <c r="DCM57" s="366"/>
      <c r="DCN57" s="366"/>
      <c r="DCO57" s="366"/>
      <c r="DCP57" s="366"/>
      <c r="DCQ57" s="366"/>
      <c r="DCR57" s="366"/>
      <c r="DCS57" s="366"/>
      <c r="DCT57" s="366"/>
      <c r="DCU57" s="366"/>
      <c r="DCV57" s="366"/>
      <c r="DCW57" s="366"/>
      <c r="DCX57" s="366"/>
      <c r="DCY57" s="366"/>
      <c r="DCZ57" s="366"/>
      <c r="DDA57" s="366"/>
      <c r="DDB57" s="366"/>
      <c r="DDC57" s="366"/>
      <c r="DDD57" s="366"/>
      <c r="DDE57" s="366"/>
      <c r="DDF57" s="366"/>
      <c r="DDG57" s="366"/>
      <c r="DDH57" s="366"/>
      <c r="DDI57" s="366"/>
      <c r="DDJ57" s="366"/>
      <c r="DDK57" s="366"/>
      <c r="DDL57" s="366"/>
      <c r="DDM57" s="366"/>
      <c r="DDN57" s="366"/>
      <c r="DDO57" s="366"/>
      <c r="DDP57" s="366"/>
      <c r="DDQ57" s="366"/>
      <c r="DDR57" s="366"/>
      <c r="DDS57" s="366"/>
      <c r="DDT57" s="366"/>
      <c r="DDU57" s="366"/>
      <c r="DDV57" s="366"/>
      <c r="DDW57" s="366"/>
      <c r="DDX57" s="366"/>
      <c r="DDY57" s="366"/>
      <c r="DDZ57" s="366"/>
      <c r="DEA57" s="366"/>
      <c r="DEB57" s="366"/>
      <c r="DEC57" s="366"/>
      <c r="DED57" s="366"/>
      <c r="DEE57" s="366"/>
      <c r="DEF57" s="366"/>
      <c r="DEG57" s="366"/>
      <c r="DEH57" s="366"/>
      <c r="DEI57" s="366"/>
      <c r="DEJ57" s="366"/>
      <c r="DEK57" s="366"/>
      <c r="DEL57" s="366"/>
      <c r="DEM57" s="366"/>
      <c r="DEN57" s="366"/>
      <c r="DEO57" s="366"/>
      <c r="DEP57" s="366"/>
      <c r="DEQ57" s="366"/>
      <c r="DER57" s="366"/>
      <c r="DES57" s="366"/>
      <c r="DET57" s="366"/>
      <c r="DEU57" s="366"/>
      <c r="DEV57" s="366"/>
      <c r="DEW57" s="366"/>
      <c r="DEX57" s="366"/>
      <c r="DEY57" s="366"/>
      <c r="DEZ57" s="366"/>
      <c r="DFA57" s="366"/>
      <c r="DFB57" s="366"/>
      <c r="DFC57" s="366"/>
      <c r="DFD57" s="366"/>
      <c r="DFE57" s="366"/>
      <c r="DFF57" s="366"/>
      <c r="DFG57" s="366"/>
      <c r="DFH57" s="366"/>
      <c r="DFI57" s="366"/>
      <c r="DFJ57" s="366"/>
      <c r="DFK57" s="366"/>
      <c r="DFL57" s="366"/>
      <c r="DFM57" s="366"/>
      <c r="DFN57" s="366"/>
      <c r="DFO57" s="366"/>
      <c r="DFP57" s="366"/>
      <c r="DFQ57" s="366"/>
      <c r="DFR57" s="366"/>
      <c r="DFS57" s="366"/>
      <c r="DFT57" s="366"/>
      <c r="DFU57" s="366"/>
      <c r="DFV57" s="366"/>
      <c r="DFW57" s="366"/>
      <c r="DFX57" s="366"/>
      <c r="DFY57" s="366"/>
      <c r="DFZ57" s="366"/>
      <c r="DGA57" s="366"/>
      <c r="DGB57" s="366"/>
      <c r="DGC57" s="366"/>
      <c r="DGD57" s="366"/>
      <c r="DGE57" s="366"/>
      <c r="DGF57" s="366"/>
      <c r="DGG57" s="366"/>
      <c r="DGH57" s="366"/>
      <c r="DGI57" s="366"/>
      <c r="DGJ57" s="366"/>
      <c r="DGK57" s="366"/>
      <c r="DGL57" s="366"/>
      <c r="DGM57" s="366"/>
      <c r="DGN57" s="366"/>
      <c r="DGO57" s="366"/>
      <c r="DGP57" s="366"/>
      <c r="DGQ57" s="366"/>
      <c r="DGR57" s="366"/>
      <c r="DGS57" s="366"/>
      <c r="DGT57" s="366"/>
      <c r="DGU57" s="366"/>
      <c r="DGV57" s="366"/>
      <c r="DGW57" s="366"/>
      <c r="DGX57" s="366"/>
      <c r="DGY57" s="366"/>
      <c r="DGZ57" s="366"/>
      <c r="DHA57" s="366"/>
      <c r="DHB57" s="366"/>
      <c r="DHC57" s="366"/>
      <c r="DHD57" s="366"/>
      <c r="DHE57" s="366"/>
      <c r="DHF57" s="366"/>
      <c r="DHG57" s="366"/>
      <c r="DHH57" s="366"/>
      <c r="DHI57" s="366"/>
      <c r="DHJ57" s="366"/>
      <c r="DHK57" s="366"/>
      <c r="DHL57" s="366"/>
      <c r="DHM57" s="366"/>
      <c r="DHN57" s="366"/>
      <c r="DHO57" s="366"/>
      <c r="DHP57" s="366"/>
      <c r="DHQ57" s="366"/>
      <c r="DHR57" s="366"/>
      <c r="DHS57" s="366"/>
      <c r="DHT57" s="366"/>
      <c r="DHU57" s="366"/>
      <c r="DHV57" s="366"/>
      <c r="DHW57" s="366"/>
      <c r="DHX57" s="366"/>
      <c r="DHY57" s="366"/>
      <c r="DHZ57" s="366"/>
      <c r="DIA57" s="366"/>
      <c r="DIB57" s="366"/>
      <c r="DIC57" s="366"/>
      <c r="DID57" s="366"/>
      <c r="DIE57" s="366"/>
      <c r="DIF57" s="366"/>
      <c r="DIG57" s="366"/>
      <c r="DIH57" s="366"/>
      <c r="DII57" s="366"/>
      <c r="DIJ57" s="366"/>
      <c r="DIK57" s="366"/>
      <c r="DIL57" s="366"/>
      <c r="DIM57" s="366"/>
      <c r="DIN57" s="366"/>
      <c r="DIO57" s="366"/>
      <c r="DIP57" s="366"/>
      <c r="DIQ57" s="366"/>
      <c r="DIR57" s="366"/>
      <c r="DIS57" s="366"/>
      <c r="DIT57" s="366"/>
      <c r="DIU57" s="366"/>
      <c r="DIV57" s="366"/>
      <c r="DIW57" s="366"/>
      <c r="DIX57" s="366"/>
      <c r="DIY57" s="366"/>
      <c r="DIZ57" s="366"/>
      <c r="DJA57" s="366"/>
      <c r="DJB57" s="366"/>
      <c r="DJC57" s="366"/>
      <c r="DJD57" s="366"/>
      <c r="DJE57" s="366"/>
      <c r="DJF57" s="366"/>
      <c r="DJG57" s="366"/>
      <c r="DJH57" s="366"/>
      <c r="DJI57" s="366"/>
      <c r="DJJ57" s="366"/>
      <c r="DJK57" s="366"/>
      <c r="DJL57" s="366"/>
      <c r="DJM57" s="366"/>
      <c r="DJN57" s="366"/>
      <c r="DJO57" s="366"/>
      <c r="DJP57" s="366"/>
      <c r="DJQ57" s="366"/>
      <c r="DJR57" s="366"/>
      <c r="DJS57" s="366"/>
      <c r="DJT57" s="366"/>
      <c r="DJU57" s="366"/>
      <c r="DJV57" s="366"/>
      <c r="DJW57" s="366"/>
      <c r="DJX57" s="366"/>
      <c r="DJY57" s="366"/>
      <c r="DJZ57" s="366"/>
      <c r="DKA57" s="366"/>
      <c r="DKB57" s="366"/>
      <c r="DKC57" s="366"/>
      <c r="DKD57" s="366"/>
      <c r="DKE57" s="366"/>
      <c r="DKF57" s="366"/>
      <c r="DKG57" s="366"/>
      <c r="DKH57" s="366"/>
      <c r="DKI57" s="366"/>
      <c r="DKJ57" s="366"/>
      <c r="DKK57" s="366"/>
      <c r="DKL57" s="366"/>
      <c r="DKM57" s="366"/>
      <c r="DKN57" s="366"/>
      <c r="DKO57" s="366"/>
      <c r="DKP57" s="366"/>
      <c r="DKQ57" s="366"/>
      <c r="DKR57" s="366"/>
      <c r="DKS57" s="366"/>
      <c r="DKT57" s="366"/>
      <c r="DKU57" s="366"/>
      <c r="DKV57" s="366"/>
      <c r="DKW57" s="366"/>
      <c r="DKX57" s="366"/>
      <c r="DKY57" s="366"/>
      <c r="DKZ57" s="366"/>
      <c r="DLA57" s="366"/>
      <c r="DLB57" s="366"/>
      <c r="DLC57" s="366"/>
      <c r="DLD57" s="366"/>
      <c r="DLE57" s="366"/>
      <c r="DLF57" s="366"/>
      <c r="DLG57" s="366"/>
      <c r="DLH57" s="366"/>
      <c r="DLI57" s="366"/>
      <c r="DLJ57" s="366"/>
      <c r="DLK57" s="366"/>
      <c r="DLL57" s="366"/>
      <c r="DLM57" s="366"/>
      <c r="DLN57" s="366"/>
      <c r="DLO57" s="366"/>
      <c r="DLP57" s="366"/>
      <c r="DLQ57" s="366"/>
      <c r="DLR57" s="366"/>
      <c r="DLS57" s="366"/>
      <c r="DLT57" s="366"/>
      <c r="DLU57" s="366"/>
      <c r="DLV57" s="366"/>
      <c r="DLW57" s="366"/>
      <c r="DLX57" s="366"/>
      <c r="DLY57" s="366"/>
      <c r="DLZ57" s="366"/>
      <c r="DMA57" s="366"/>
      <c r="DMB57" s="366"/>
      <c r="DMC57" s="366"/>
      <c r="DMD57" s="366"/>
      <c r="DME57" s="366"/>
      <c r="DMF57" s="366"/>
      <c r="DMG57" s="366"/>
      <c r="DMH57" s="366"/>
      <c r="DMI57" s="366"/>
      <c r="DMJ57" s="366"/>
      <c r="DMK57" s="366"/>
      <c r="DML57" s="366"/>
      <c r="DMM57" s="366"/>
      <c r="DMN57" s="366"/>
      <c r="DMO57" s="366"/>
      <c r="DMP57" s="366"/>
      <c r="DMQ57" s="366"/>
      <c r="DMR57" s="366"/>
      <c r="DMS57" s="366"/>
      <c r="DMT57" s="366"/>
      <c r="DMU57" s="366"/>
      <c r="DMV57" s="366"/>
      <c r="DMW57" s="366"/>
      <c r="DMX57" s="366"/>
      <c r="DMY57" s="366"/>
      <c r="DMZ57" s="366"/>
      <c r="DNA57" s="366"/>
      <c r="DNB57" s="366"/>
      <c r="DNC57" s="366"/>
      <c r="DND57" s="366"/>
      <c r="DNE57" s="366"/>
      <c r="DNF57" s="366"/>
      <c r="DNG57" s="366"/>
      <c r="DNH57" s="366"/>
      <c r="DNI57" s="366"/>
      <c r="DNJ57" s="366"/>
      <c r="DNK57" s="366"/>
      <c r="DNL57" s="366"/>
      <c r="DNM57" s="366"/>
      <c r="DNN57" s="366"/>
      <c r="DNO57" s="366"/>
      <c r="DNP57" s="366"/>
      <c r="DNQ57" s="366"/>
      <c r="DNR57" s="366"/>
      <c r="DNS57" s="366"/>
      <c r="DNT57" s="366"/>
      <c r="DNU57" s="366"/>
      <c r="DNV57" s="366"/>
      <c r="DNW57" s="366"/>
      <c r="DNX57" s="366"/>
      <c r="DNY57" s="366"/>
      <c r="DNZ57" s="366"/>
      <c r="DOA57" s="366"/>
      <c r="DOB57" s="366"/>
      <c r="DOC57" s="366"/>
      <c r="DOD57" s="366"/>
      <c r="DOE57" s="366"/>
      <c r="DOF57" s="366"/>
      <c r="DOG57" s="366"/>
      <c r="DOH57" s="366"/>
      <c r="DOI57" s="366"/>
      <c r="DOJ57" s="366"/>
      <c r="DOK57" s="366"/>
      <c r="DOL57" s="366"/>
      <c r="DOM57" s="366"/>
      <c r="DON57" s="366"/>
      <c r="DOO57" s="366"/>
      <c r="DOP57" s="366"/>
      <c r="DOQ57" s="366"/>
      <c r="DOR57" s="366"/>
      <c r="DOS57" s="366"/>
      <c r="DOT57" s="366"/>
      <c r="DOU57" s="366"/>
      <c r="DOV57" s="366"/>
      <c r="DOW57" s="366"/>
      <c r="DOX57" s="366"/>
      <c r="DOY57" s="366"/>
      <c r="DOZ57" s="366"/>
      <c r="DPA57" s="366"/>
      <c r="DPB57" s="366"/>
      <c r="DPC57" s="366"/>
      <c r="DPD57" s="366"/>
      <c r="DPE57" s="366"/>
      <c r="DPF57" s="366"/>
      <c r="DPG57" s="366"/>
      <c r="DPH57" s="366"/>
      <c r="DPI57" s="366"/>
      <c r="DPJ57" s="366"/>
      <c r="DPK57" s="366"/>
      <c r="DPL57" s="366"/>
      <c r="DPM57" s="366"/>
      <c r="DPN57" s="366"/>
      <c r="DPO57" s="366"/>
      <c r="DPP57" s="366"/>
      <c r="DPQ57" s="366"/>
      <c r="DPR57" s="366"/>
      <c r="DPS57" s="366"/>
      <c r="DPT57" s="366"/>
      <c r="DPU57" s="366"/>
      <c r="DPV57" s="366"/>
      <c r="DPW57" s="366"/>
      <c r="DPX57" s="366"/>
      <c r="DPY57" s="366"/>
      <c r="DPZ57" s="366"/>
      <c r="DQA57" s="366"/>
      <c r="DQB57" s="366"/>
      <c r="DQC57" s="366"/>
      <c r="DQD57" s="366"/>
      <c r="DQE57" s="366"/>
      <c r="DQF57" s="366"/>
      <c r="DQG57" s="366"/>
      <c r="DQH57" s="366"/>
      <c r="DQI57" s="366"/>
      <c r="DQJ57" s="366"/>
      <c r="DQK57" s="366"/>
      <c r="DQL57" s="366"/>
      <c r="DQM57" s="366"/>
      <c r="DQN57" s="366"/>
      <c r="DQO57" s="366"/>
      <c r="DQP57" s="366"/>
      <c r="DQQ57" s="366"/>
      <c r="DQR57" s="366"/>
      <c r="DQS57" s="366"/>
      <c r="DQT57" s="366"/>
      <c r="DQU57" s="366"/>
      <c r="DQV57" s="366"/>
      <c r="DQW57" s="366"/>
      <c r="DQX57" s="366"/>
      <c r="DQY57" s="366"/>
      <c r="DQZ57" s="366"/>
      <c r="DRA57" s="366"/>
      <c r="DRB57" s="366"/>
      <c r="DRC57" s="366"/>
      <c r="DRD57" s="366"/>
      <c r="DRE57" s="366"/>
      <c r="DRF57" s="366"/>
      <c r="DRG57" s="366"/>
      <c r="DRH57" s="366"/>
      <c r="DRI57" s="366"/>
      <c r="DRJ57" s="366"/>
      <c r="DRK57" s="366"/>
      <c r="DRL57" s="366"/>
      <c r="DRM57" s="366"/>
      <c r="DRN57" s="366"/>
      <c r="DRO57" s="366"/>
      <c r="DRP57" s="366"/>
      <c r="DRQ57" s="366"/>
      <c r="DRR57" s="366"/>
      <c r="DRS57" s="366"/>
      <c r="DRT57" s="366"/>
      <c r="DRU57" s="366"/>
      <c r="DRV57" s="366"/>
      <c r="DRW57" s="366"/>
      <c r="DRX57" s="366"/>
      <c r="DRY57" s="366"/>
      <c r="DRZ57" s="366"/>
      <c r="DSA57" s="366"/>
      <c r="DSB57" s="366"/>
      <c r="DSC57" s="366"/>
      <c r="DSD57" s="366"/>
      <c r="DSE57" s="366"/>
      <c r="DSF57" s="366"/>
      <c r="DSG57" s="366"/>
      <c r="DSH57" s="366"/>
      <c r="DSI57" s="366"/>
      <c r="DSJ57" s="366"/>
      <c r="DSK57" s="366"/>
      <c r="DSL57" s="366"/>
      <c r="DSM57" s="366"/>
      <c r="DSN57" s="366"/>
      <c r="DSO57" s="366"/>
      <c r="DSP57" s="366"/>
      <c r="DSQ57" s="366"/>
      <c r="DSR57" s="366"/>
      <c r="DSS57" s="366"/>
      <c r="DST57" s="366"/>
      <c r="DSU57" s="366"/>
      <c r="DSV57" s="366"/>
      <c r="DSW57" s="366"/>
      <c r="DSX57" s="366"/>
      <c r="DSY57" s="366"/>
      <c r="DSZ57" s="366"/>
      <c r="DTA57" s="366"/>
      <c r="DTB57" s="366"/>
      <c r="DTC57" s="366"/>
      <c r="DTD57" s="366"/>
      <c r="DTE57" s="366"/>
      <c r="DTF57" s="366"/>
      <c r="DTG57" s="366"/>
      <c r="DTH57" s="366"/>
      <c r="DTI57" s="366"/>
      <c r="DTJ57" s="366"/>
      <c r="DTK57" s="366"/>
      <c r="DTL57" s="366"/>
      <c r="DTM57" s="366"/>
      <c r="DTN57" s="366"/>
      <c r="DTO57" s="366"/>
      <c r="DTP57" s="366"/>
      <c r="DTQ57" s="366"/>
      <c r="DTR57" s="366"/>
      <c r="DTS57" s="366"/>
      <c r="DTT57" s="366"/>
      <c r="DTU57" s="366"/>
      <c r="DTV57" s="366"/>
      <c r="DTW57" s="366"/>
      <c r="DTX57" s="366"/>
      <c r="DTY57" s="366"/>
      <c r="DTZ57" s="366"/>
      <c r="DUA57" s="366"/>
      <c r="DUB57" s="366"/>
      <c r="DUC57" s="366"/>
      <c r="DUD57" s="366"/>
      <c r="DUE57" s="366"/>
      <c r="DUF57" s="366"/>
      <c r="DUG57" s="366"/>
      <c r="DUH57" s="366"/>
      <c r="DUI57" s="366"/>
      <c r="DUJ57" s="366"/>
      <c r="DUK57" s="366"/>
      <c r="DUL57" s="366"/>
      <c r="DUM57" s="366"/>
      <c r="DUN57" s="366"/>
      <c r="DUO57" s="366"/>
      <c r="DUP57" s="366"/>
      <c r="DUQ57" s="366"/>
      <c r="DUR57" s="366"/>
      <c r="DUS57" s="366"/>
      <c r="DUT57" s="366"/>
      <c r="DUU57" s="366"/>
      <c r="DUV57" s="366"/>
      <c r="DUW57" s="366"/>
      <c r="DUX57" s="366"/>
      <c r="DUY57" s="366"/>
      <c r="DUZ57" s="366"/>
      <c r="DVA57" s="366"/>
      <c r="DVB57" s="366"/>
      <c r="DVC57" s="366"/>
      <c r="DVD57" s="366"/>
      <c r="DVE57" s="366"/>
      <c r="DVF57" s="366"/>
      <c r="DVG57" s="366"/>
      <c r="DVH57" s="366"/>
      <c r="DVI57" s="366"/>
      <c r="DVJ57" s="366"/>
      <c r="DVK57" s="366"/>
      <c r="DVL57" s="366"/>
      <c r="DVM57" s="366"/>
      <c r="DVN57" s="366"/>
      <c r="DVO57" s="366"/>
      <c r="DVP57" s="366"/>
      <c r="DVQ57" s="366"/>
      <c r="DVR57" s="366"/>
      <c r="DVS57" s="366"/>
      <c r="DVT57" s="366"/>
      <c r="DVU57" s="366"/>
      <c r="DVV57" s="366"/>
      <c r="DVW57" s="366"/>
      <c r="DVX57" s="366"/>
      <c r="DVY57" s="366"/>
      <c r="DVZ57" s="366"/>
      <c r="DWA57" s="366"/>
      <c r="DWB57" s="366"/>
      <c r="DWC57" s="366"/>
      <c r="DWD57" s="366"/>
      <c r="DWE57" s="366"/>
      <c r="DWF57" s="366"/>
      <c r="DWG57" s="366"/>
      <c r="DWH57" s="366"/>
      <c r="DWI57" s="366"/>
      <c r="DWJ57" s="366"/>
      <c r="DWK57" s="366"/>
      <c r="DWL57" s="366"/>
      <c r="DWM57" s="366"/>
      <c r="DWN57" s="366"/>
      <c r="DWO57" s="366"/>
      <c r="DWP57" s="366"/>
      <c r="DWQ57" s="366"/>
      <c r="DWR57" s="366"/>
      <c r="DWS57" s="366"/>
      <c r="DWT57" s="366"/>
      <c r="DWU57" s="366"/>
      <c r="DWV57" s="366"/>
      <c r="DWW57" s="366"/>
      <c r="DWX57" s="366"/>
      <c r="DWY57" s="366"/>
      <c r="DWZ57" s="366"/>
      <c r="DXA57" s="366"/>
      <c r="DXB57" s="366"/>
      <c r="DXC57" s="366"/>
      <c r="DXD57" s="366"/>
      <c r="DXE57" s="366"/>
      <c r="DXF57" s="366"/>
      <c r="DXG57" s="366"/>
      <c r="DXH57" s="366"/>
      <c r="DXI57" s="366"/>
      <c r="DXJ57" s="366"/>
      <c r="DXK57" s="366"/>
      <c r="DXL57" s="366"/>
      <c r="DXM57" s="366"/>
      <c r="DXN57" s="366"/>
      <c r="DXO57" s="366"/>
      <c r="DXP57" s="366"/>
      <c r="DXQ57" s="366"/>
      <c r="DXR57" s="366"/>
      <c r="DXS57" s="366"/>
      <c r="DXT57" s="366"/>
      <c r="DXU57" s="366"/>
      <c r="DXV57" s="366"/>
      <c r="DXW57" s="366"/>
      <c r="DXX57" s="366"/>
      <c r="DXY57" s="366"/>
      <c r="DXZ57" s="366"/>
      <c r="DYA57" s="366"/>
      <c r="DYB57" s="366"/>
      <c r="DYC57" s="366"/>
      <c r="DYD57" s="366"/>
      <c r="DYE57" s="366"/>
      <c r="DYF57" s="366"/>
      <c r="DYG57" s="366"/>
      <c r="DYH57" s="366"/>
      <c r="DYI57" s="366"/>
      <c r="DYJ57" s="366"/>
      <c r="DYK57" s="366"/>
      <c r="DYL57" s="366"/>
      <c r="DYM57" s="366"/>
      <c r="DYN57" s="366"/>
      <c r="DYO57" s="366"/>
      <c r="DYP57" s="366"/>
      <c r="DYQ57" s="366"/>
      <c r="DYR57" s="366"/>
      <c r="DYS57" s="366"/>
      <c r="DYT57" s="366"/>
      <c r="DYU57" s="366"/>
      <c r="DYV57" s="366"/>
      <c r="DYW57" s="366"/>
      <c r="DYX57" s="366"/>
      <c r="DYY57" s="366"/>
      <c r="DYZ57" s="366"/>
      <c r="DZA57" s="366"/>
      <c r="DZB57" s="366"/>
      <c r="DZC57" s="366"/>
      <c r="DZD57" s="366"/>
      <c r="DZE57" s="366"/>
      <c r="DZF57" s="366"/>
      <c r="DZG57" s="366"/>
      <c r="DZH57" s="366"/>
      <c r="DZI57" s="366"/>
      <c r="DZJ57" s="366"/>
      <c r="DZK57" s="366"/>
      <c r="DZL57" s="366"/>
      <c r="DZM57" s="366"/>
      <c r="DZN57" s="366"/>
      <c r="DZO57" s="366"/>
      <c r="DZP57" s="366"/>
      <c r="DZQ57" s="366"/>
      <c r="DZR57" s="366"/>
      <c r="DZS57" s="366"/>
      <c r="DZT57" s="366"/>
      <c r="DZU57" s="366"/>
      <c r="DZV57" s="366"/>
      <c r="DZW57" s="366"/>
      <c r="DZX57" s="366"/>
      <c r="DZY57" s="366"/>
      <c r="DZZ57" s="366"/>
      <c r="EAA57" s="366"/>
      <c r="EAB57" s="366"/>
      <c r="EAC57" s="366"/>
      <c r="EAD57" s="366"/>
      <c r="EAE57" s="366"/>
      <c r="EAF57" s="366"/>
      <c r="EAG57" s="366"/>
      <c r="EAH57" s="366"/>
      <c r="EAI57" s="366"/>
      <c r="EAJ57" s="366"/>
      <c r="EAK57" s="366"/>
      <c r="EAL57" s="366"/>
      <c r="EAM57" s="366"/>
      <c r="EAN57" s="366"/>
      <c r="EAO57" s="366"/>
      <c r="EAP57" s="366"/>
      <c r="EAQ57" s="366"/>
      <c r="EAR57" s="366"/>
      <c r="EAS57" s="366"/>
      <c r="EAT57" s="366"/>
      <c r="EAU57" s="366"/>
      <c r="EAV57" s="366"/>
      <c r="EAW57" s="366"/>
      <c r="EAX57" s="366"/>
      <c r="EAY57" s="366"/>
      <c r="EAZ57" s="366"/>
      <c r="EBA57" s="366"/>
      <c r="EBB57" s="366"/>
      <c r="EBC57" s="366"/>
      <c r="EBD57" s="366"/>
      <c r="EBE57" s="366"/>
      <c r="EBF57" s="366"/>
      <c r="EBG57" s="366"/>
      <c r="EBH57" s="366"/>
      <c r="EBI57" s="366"/>
      <c r="EBJ57" s="366"/>
      <c r="EBK57" s="366"/>
      <c r="EBL57" s="366"/>
      <c r="EBM57" s="366"/>
      <c r="EBN57" s="366"/>
      <c r="EBO57" s="366"/>
      <c r="EBP57" s="366"/>
      <c r="EBQ57" s="366"/>
      <c r="EBR57" s="366"/>
      <c r="EBS57" s="366"/>
      <c r="EBT57" s="366"/>
      <c r="EBU57" s="366"/>
      <c r="EBV57" s="366"/>
      <c r="EBW57" s="366"/>
      <c r="EBX57" s="366"/>
      <c r="EBY57" s="366"/>
      <c r="EBZ57" s="366"/>
      <c r="ECA57" s="366"/>
      <c r="ECB57" s="366"/>
      <c r="ECC57" s="366"/>
      <c r="ECD57" s="366"/>
      <c r="ECE57" s="366"/>
      <c r="ECF57" s="366"/>
      <c r="ECG57" s="366"/>
      <c r="ECH57" s="366"/>
      <c r="ECI57" s="366"/>
      <c r="ECJ57" s="366"/>
      <c r="ECK57" s="366"/>
      <c r="ECL57" s="366"/>
      <c r="ECM57" s="366"/>
      <c r="ECN57" s="366"/>
      <c r="ECO57" s="366"/>
      <c r="ECP57" s="366"/>
      <c r="ECQ57" s="366"/>
      <c r="ECR57" s="366"/>
      <c r="ECS57" s="366"/>
      <c r="ECT57" s="366"/>
      <c r="ECU57" s="366"/>
      <c r="ECV57" s="366"/>
      <c r="ECW57" s="366"/>
      <c r="ECX57" s="366"/>
      <c r="ECY57" s="366"/>
      <c r="ECZ57" s="366"/>
      <c r="EDA57" s="366"/>
      <c r="EDB57" s="366"/>
      <c r="EDC57" s="366"/>
      <c r="EDD57" s="366"/>
      <c r="EDE57" s="366"/>
      <c r="EDF57" s="366"/>
      <c r="EDG57" s="366"/>
      <c r="EDH57" s="366"/>
      <c r="EDI57" s="366"/>
      <c r="EDJ57" s="366"/>
      <c r="EDK57" s="366"/>
      <c r="EDL57" s="366"/>
      <c r="EDM57" s="366"/>
      <c r="EDN57" s="366"/>
      <c r="EDO57" s="366"/>
      <c r="EDP57" s="366"/>
      <c r="EDQ57" s="366"/>
      <c r="EDR57" s="366"/>
      <c r="EDS57" s="366"/>
      <c r="EDT57" s="366"/>
      <c r="EDU57" s="366"/>
      <c r="EDV57" s="366"/>
      <c r="EDW57" s="366"/>
      <c r="EDX57" s="366"/>
      <c r="EDY57" s="366"/>
      <c r="EDZ57" s="366"/>
      <c r="EEA57" s="366"/>
      <c r="EEB57" s="366"/>
      <c r="EEC57" s="366"/>
      <c r="EED57" s="366"/>
      <c r="EEE57" s="366"/>
      <c r="EEF57" s="366"/>
      <c r="EEG57" s="366"/>
      <c r="EEH57" s="366"/>
      <c r="EEI57" s="366"/>
      <c r="EEJ57" s="366"/>
      <c r="EEK57" s="366"/>
      <c r="EEL57" s="366"/>
      <c r="EEM57" s="366"/>
      <c r="EEN57" s="366"/>
      <c r="EEO57" s="366"/>
      <c r="EEP57" s="366"/>
      <c r="EEQ57" s="366"/>
      <c r="EER57" s="366"/>
      <c r="EES57" s="366"/>
      <c r="EET57" s="366"/>
      <c r="EEU57" s="366"/>
      <c r="EEV57" s="366"/>
      <c r="EEW57" s="366"/>
      <c r="EEX57" s="366"/>
      <c r="EEY57" s="366"/>
      <c r="EEZ57" s="366"/>
      <c r="EFA57" s="366"/>
      <c r="EFB57" s="366"/>
      <c r="EFC57" s="366"/>
      <c r="EFD57" s="366"/>
      <c r="EFE57" s="366"/>
      <c r="EFF57" s="366"/>
      <c r="EFG57" s="366"/>
      <c r="EFH57" s="366"/>
      <c r="EFI57" s="366"/>
      <c r="EFJ57" s="366"/>
      <c r="EFK57" s="366"/>
      <c r="EFL57" s="366"/>
      <c r="EFM57" s="366"/>
      <c r="EFN57" s="366"/>
      <c r="EFO57" s="366"/>
      <c r="EFP57" s="366"/>
      <c r="EFQ57" s="366"/>
      <c r="EFR57" s="366"/>
      <c r="EFS57" s="366"/>
      <c r="EFT57" s="366"/>
      <c r="EFU57" s="366"/>
      <c r="EFV57" s="366"/>
      <c r="EFW57" s="366"/>
      <c r="EFX57" s="366"/>
      <c r="EFY57" s="366"/>
      <c r="EFZ57" s="366"/>
      <c r="EGA57" s="366"/>
      <c r="EGB57" s="366"/>
      <c r="EGC57" s="366"/>
      <c r="EGD57" s="366"/>
      <c r="EGE57" s="366"/>
      <c r="EGF57" s="366"/>
      <c r="EGG57" s="366"/>
      <c r="EGH57" s="366"/>
      <c r="EGI57" s="366"/>
      <c r="EGJ57" s="366"/>
      <c r="EGK57" s="366"/>
      <c r="EGL57" s="366"/>
      <c r="EGM57" s="366"/>
      <c r="EGN57" s="366"/>
      <c r="EGO57" s="366"/>
      <c r="EGP57" s="366"/>
      <c r="EGQ57" s="366"/>
      <c r="EGR57" s="366"/>
      <c r="EGS57" s="366"/>
      <c r="EGT57" s="366"/>
      <c r="EGU57" s="366"/>
      <c r="EGV57" s="366"/>
      <c r="EGW57" s="366"/>
      <c r="EGX57" s="366"/>
      <c r="EGY57" s="366"/>
      <c r="EGZ57" s="366"/>
      <c r="EHA57" s="366"/>
      <c r="EHB57" s="366"/>
      <c r="EHC57" s="366"/>
      <c r="EHD57" s="366"/>
      <c r="EHE57" s="366"/>
      <c r="EHF57" s="366"/>
      <c r="EHG57" s="366"/>
      <c r="EHH57" s="366"/>
      <c r="EHI57" s="366"/>
      <c r="EHJ57" s="366"/>
      <c r="EHK57" s="366"/>
      <c r="EHL57" s="366"/>
      <c r="EHM57" s="366"/>
      <c r="EHN57" s="366"/>
      <c r="EHO57" s="366"/>
      <c r="EHP57" s="366"/>
      <c r="EHQ57" s="366"/>
      <c r="EHR57" s="366"/>
      <c r="EHS57" s="366"/>
      <c r="EHT57" s="366"/>
      <c r="EHU57" s="366"/>
      <c r="EHV57" s="366"/>
      <c r="EHW57" s="366"/>
      <c r="EHX57" s="366"/>
      <c r="EHY57" s="366"/>
      <c r="EHZ57" s="366"/>
      <c r="EIA57" s="366"/>
      <c r="EIB57" s="366"/>
      <c r="EIC57" s="366"/>
      <c r="EID57" s="366"/>
      <c r="EIE57" s="366"/>
      <c r="EIF57" s="366"/>
      <c r="EIG57" s="366"/>
      <c r="EIH57" s="366"/>
      <c r="EII57" s="366"/>
      <c r="EIJ57" s="366"/>
      <c r="EIK57" s="366"/>
      <c r="EIL57" s="366"/>
      <c r="EIM57" s="366"/>
      <c r="EIN57" s="366"/>
      <c r="EIO57" s="366"/>
      <c r="EIP57" s="366"/>
      <c r="EIQ57" s="366"/>
      <c r="EIR57" s="366"/>
      <c r="EIS57" s="366"/>
      <c r="EIT57" s="366"/>
      <c r="EIU57" s="366"/>
      <c r="EIV57" s="366"/>
      <c r="EIW57" s="366"/>
      <c r="EIX57" s="366"/>
      <c r="EIY57" s="366"/>
      <c r="EIZ57" s="366"/>
      <c r="EJA57" s="366"/>
      <c r="EJB57" s="366"/>
      <c r="EJC57" s="366"/>
      <c r="EJD57" s="366"/>
      <c r="EJE57" s="366"/>
      <c r="EJF57" s="366"/>
      <c r="EJG57" s="366"/>
      <c r="EJH57" s="366"/>
      <c r="EJI57" s="366"/>
      <c r="EJJ57" s="366"/>
      <c r="EJK57" s="366"/>
      <c r="EJL57" s="366"/>
      <c r="EJM57" s="366"/>
      <c r="EJN57" s="366"/>
      <c r="EJO57" s="366"/>
      <c r="EJP57" s="366"/>
      <c r="EJQ57" s="366"/>
      <c r="EJR57" s="366"/>
      <c r="EJS57" s="366"/>
      <c r="EJT57" s="366"/>
      <c r="EJU57" s="366"/>
      <c r="EJV57" s="366"/>
      <c r="EJW57" s="366"/>
      <c r="EJX57" s="366"/>
      <c r="EJY57" s="366"/>
      <c r="EJZ57" s="366"/>
      <c r="EKA57" s="366"/>
      <c r="EKB57" s="366"/>
      <c r="EKC57" s="366"/>
      <c r="EKD57" s="366"/>
      <c r="EKE57" s="366"/>
      <c r="EKF57" s="366"/>
      <c r="EKG57" s="366"/>
      <c r="EKH57" s="366"/>
      <c r="EKI57" s="366"/>
      <c r="EKJ57" s="366"/>
      <c r="EKK57" s="366"/>
      <c r="EKL57" s="366"/>
      <c r="EKM57" s="366"/>
      <c r="EKN57" s="366"/>
      <c r="EKO57" s="366"/>
      <c r="EKP57" s="366"/>
      <c r="EKQ57" s="366"/>
      <c r="EKR57" s="366"/>
      <c r="EKS57" s="366"/>
      <c r="EKT57" s="366"/>
      <c r="EKU57" s="366"/>
      <c r="EKV57" s="366"/>
      <c r="EKW57" s="366"/>
      <c r="EKX57" s="366"/>
      <c r="EKY57" s="366"/>
      <c r="EKZ57" s="366"/>
      <c r="ELA57" s="366"/>
      <c r="ELB57" s="366"/>
      <c r="ELC57" s="366"/>
      <c r="ELD57" s="366"/>
      <c r="ELE57" s="366"/>
      <c r="ELF57" s="366"/>
      <c r="ELG57" s="366"/>
      <c r="ELH57" s="366"/>
      <c r="ELI57" s="366"/>
      <c r="ELJ57" s="366"/>
      <c r="ELK57" s="366"/>
      <c r="ELL57" s="366"/>
      <c r="ELM57" s="366"/>
      <c r="ELN57" s="366"/>
      <c r="ELO57" s="366"/>
      <c r="ELP57" s="366"/>
      <c r="ELQ57" s="366"/>
      <c r="ELR57" s="366"/>
      <c r="ELS57" s="366"/>
      <c r="ELT57" s="366"/>
      <c r="ELU57" s="366"/>
      <c r="ELV57" s="366"/>
      <c r="ELW57" s="366"/>
      <c r="ELX57" s="366"/>
      <c r="ELY57" s="366"/>
      <c r="ELZ57" s="366"/>
      <c r="EMA57" s="366"/>
      <c r="EMB57" s="366"/>
      <c r="EMC57" s="366"/>
      <c r="EMD57" s="366"/>
      <c r="EME57" s="366"/>
      <c r="EMF57" s="366"/>
      <c r="EMG57" s="366"/>
      <c r="EMH57" s="366"/>
      <c r="EMI57" s="366"/>
      <c r="EMJ57" s="366"/>
      <c r="EMK57" s="366"/>
      <c r="EML57" s="366"/>
      <c r="EMM57" s="366"/>
      <c r="EMN57" s="366"/>
      <c r="EMO57" s="366"/>
      <c r="EMP57" s="366"/>
      <c r="EMQ57" s="366"/>
      <c r="EMR57" s="366"/>
      <c r="EMS57" s="366"/>
      <c r="EMT57" s="366"/>
      <c r="EMU57" s="366"/>
      <c r="EMV57" s="366"/>
      <c r="EMW57" s="366"/>
      <c r="EMX57" s="366"/>
      <c r="EMY57" s="366"/>
      <c r="EMZ57" s="366"/>
      <c r="ENA57" s="366"/>
      <c r="ENB57" s="366"/>
      <c r="ENC57" s="366"/>
      <c r="END57" s="366"/>
      <c r="ENE57" s="366"/>
      <c r="ENF57" s="366"/>
      <c r="ENG57" s="366"/>
      <c r="ENH57" s="366"/>
      <c r="ENI57" s="366"/>
      <c r="ENJ57" s="366"/>
      <c r="ENK57" s="366"/>
      <c r="ENL57" s="366"/>
      <c r="ENM57" s="366"/>
      <c r="ENN57" s="366"/>
      <c r="ENO57" s="366"/>
      <c r="ENP57" s="366"/>
      <c r="ENQ57" s="366"/>
      <c r="ENR57" s="366"/>
      <c r="ENS57" s="366"/>
      <c r="ENT57" s="366"/>
      <c r="ENU57" s="366"/>
      <c r="ENV57" s="366"/>
      <c r="ENW57" s="366"/>
      <c r="ENX57" s="366"/>
      <c r="ENY57" s="366"/>
      <c r="ENZ57" s="366"/>
      <c r="EOA57" s="366"/>
      <c r="EOB57" s="366"/>
      <c r="EOC57" s="366"/>
      <c r="EOD57" s="366"/>
      <c r="EOE57" s="366"/>
      <c r="EOF57" s="366"/>
      <c r="EOG57" s="366"/>
      <c r="EOH57" s="366"/>
      <c r="EOI57" s="366"/>
      <c r="EOJ57" s="366"/>
      <c r="EOK57" s="366"/>
      <c r="EOL57" s="366"/>
      <c r="EOM57" s="366"/>
      <c r="EON57" s="366"/>
      <c r="EOO57" s="366"/>
      <c r="EOP57" s="366"/>
      <c r="EOQ57" s="366"/>
      <c r="EOR57" s="366"/>
      <c r="EOS57" s="366"/>
      <c r="EOT57" s="366"/>
      <c r="EOU57" s="366"/>
      <c r="EOV57" s="366"/>
      <c r="EOW57" s="366"/>
      <c r="EOX57" s="366"/>
      <c r="EOY57" s="366"/>
      <c r="EOZ57" s="366"/>
      <c r="EPA57" s="366"/>
      <c r="EPB57" s="366"/>
      <c r="EPC57" s="366"/>
      <c r="EPD57" s="366"/>
      <c r="EPE57" s="366"/>
      <c r="EPF57" s="366"/>
      <c r="EPG57" s="366"/>
      <c r="EPH57" s="366"/>
      <c r="EPI57" s="366"/>
      <c r="EPJ57" s="366"/>
      <c r="EPK57" s="366"/>
      <c r="EPL57" s="366"/>
      <c r="EPM57" s="366"/>
      <c r="EPN57" s="366"/>
      <c r="EPO57" s="366"/>
      <c r="EPP57" s="366"/>
      <c r="EPQ57" s="366"/>
      <c r="EPR57" s="366"/>
      <c r="EPS57" s="366"/>
      <c r="EPT57" s="366"/>
      <c r="EPU57" s="366"/>
      <c r="EPV57" s="366"/>
      <c r="EPW57" s="366"/>
      <c r="EPX57" s="366"/>
      <c r="EPY57" s="366"/>
      <c r="EPZ57" s="366"/>
      <c r="EQA57" s="366"/>
      <c r="EQB57" s="366"/>
      <c r="EQC57" s="366"/>
      <c r="EQD57" s="366"/>
      <c r="EQE57" s="366"/>
      <c r="EQF57" s="366"/>
      <c r="EQG57" s="366"/>
      <c r="EQH57" s="366"/>
      <c r="EQI57" s="366"/>
      <c r="EQJ57" s="366"/>
      <c r="EQK57" s="366"/>
      <c r="EQL57" s="366"/>
      <c r="EQM57" s="366"/>
      <c r="EQN57" s="366"/>
      <c r="EQO57" s="366"/>
      <c r="EQP57" s="366"/>
      <c r="EQQ57" s="366"/>
      <c r="EQR57" s="366"/>
      <c r="EQS57" s="366"/>
      <c r="EQT57" s="366"/>
      <c r="EQU57" s="366"/>
      <c r="EQV57" s="366"/>
      <c r="EQW57" s="366"/>
      <c r="EQX57" s="366"/>
      <c r="EQY57" s="366"/>
      <c r="EQZ57" s="366"/>
      <c r="ERA57" s="366"/>
      <c r="ERB57" s="366"/>
      <c r="ERC57" s="366"/>
      <c r="ERD57" s="366"/>
      <c r="ERE57" s="366"/>
      <c r="ERF57" s="366"/>
      <c r="ERG57" s="366"/>
      <c r="ERH57" s="366"/>
      <c r="ERI57" s="366"/>
      <c r="ERJ57" s="366"/>
      <c r="ERK57" s="366"/>
      <c r="ERL57" s="366"/>
      <c r="ERM57" s="366"/>
      <c r="ERN57" s="366"/>
      <c r="ERO57" s="366"/>
      <c r="ERP57" s="366"/>
      <c r="ERQ57" s="366"/>
      <c r="ERR57" s="366"/>
      <c r="ERS57" s="366"/>
      <c r="ERT57" s="366"/>
      <c r="ERU57" s="366"/>
      <c r="ERV57" s="366"/>
      <c r="ERW57" s="366"/>
      <c r="ERX57" s="366"/>
      <c r="ERY57" s="366"/>
      <c r="ERZ57" s="366"/>
      <c r="ESA57" s="366"/>
      <c r="ESB57" s="366"/>
      <c r="ESC57" s="366"/>
      <c r="ESD57" s="366"/>
      <c r="ESE57" s="366"/>
      <c r="ESF57" s="366"/>
      <c r="ESG57" s="366"/>
      <c r="ESH57" s="366"/>
      <c r="ESI57" s="366"/>
      <c r="ESJ57" s="366"/>
      <c r="ESK57" s="366"/>
      <c r="ESL57" s="366"/>
      <c r="ESM57" s="366"/>
      <c r="ESN57" s="366"/>
      <c r="ESO57" s="366"/>
      <c r="ESP57" s="366"/>
      <c r="ESQ57" s="366"/>
      <c r="ESR57" s="366"/>
      <c r="ESS57" s="366"/>
      <c r="EST57" s="366"/>
      <c r="ESU57" s="366"/>
      <c r="ESV57" s="366"/>
      <c r="ESW57" s="366"/>
      <c r="ESX57" s="366"/>
      <c r="ESY57" s="366"/>
      <c r="ESZ57" s="366"/>
      <c r="ETA57" s="366"/>
      <c r="ETB57" s="366"/>
      <c r="ETC57" s="366"/>
      <c r="ETD57" s="366"/>
      <c r="ETE57" s="366"/>
      <c r="ETF57" s="366"/>
      <c r="ETG57" s="366"/>
      <c r="ETH57" s="366"/>
      <c r="ETI57" s="366"/>
      <c r="ETJ57" s="366"/>
      <c r="ETK57" s="366"/>
      <c r="ETL57" s="366"/>
      <c r="ETM57" s="366"/>
      <c r="ETN57" s="366"/>
      <c r="ETO57" s="366"/>
      <c r="ETP57" s="366"/>
      <c r="ETQ57" s="366"/>
      <c r="ETR57" s="366"/>
      <c r="ETS57" s="366"/>
      <c r="ETT57" s="366"/>
      <c r="ETU57" s="366"/>
      <c r="ETV57" s="366"/>
      <c r="ETW57" s="366"/>
      <c r="ETX57" s="366"/>
      <c r="ETY57" s="366"/>
      <c r="ETZ57" s="366"/>
      <c r="EUA57" s="366"/>
      <c r="EUB57" s="366"/>
      <c r="EUC57" s="366"/>
      <c r="EUD57" s="366"/>
      <c r="EUE57" s="366"/>
      <c r="EUF57" s="366"/>
      <c r="EUG57" s="366"/>
      <c r="EUH57" s="366"/>
      <c r="EUI57" s="366"/>
      <c r="EUJ57" s="366"/>
      <c r="EUK57" s="366"/>
      <c r="EUL57" s="366"/>
      <c r="EUM57" s="366"/>
      <c r="EUN57" s="366"/>
      <c r="EUO57" s="366"/>
      <c r="EUP57" s="366"/>
      <c r="EUQ57" s="366"/>
      <c r="EUR57" s="366"/>
      <c r="EUS57" s="366"/>
      <c r="EUT57" s="366"/>
      <c r="EUU57" s="366"/>
      <c r="EUV57" s="366"/>
      <c r="EUW57" s="366"/>
      <c r="EUX57" s="366"/>
      <c r="EUY57" s="366"/>
      <c r="EUZ57" s="366"/>
      <c r="EVA57" s="366"/>
      <c r="EVB57" s="366"/>
      <c r="EVC57" s="366"/>
      <c r="EVD57" s="366"/>
      <c r="EVE57" s="366"/>
      <c r="EVF57" s="366"/>
      <c r="EVG57" s="366"/>
      <c r="EVH57" s="366"/>
      <c r="EVI57" s="366"/>
      <c r="EVJ57" s="366"/>
      <c r="EVK57" s="366"/>
      <c r="EVL57" s="366"/>
      <c r="EVM57" s="366"/>
      <c r="EVN57" s="366"/>
      <c r="EVO57" s="366"/>
      <c r="EVP57" s="366"/>
      <c r="EVQ57" s="366"/>
      <c r="EVR57" s="366"/>
      <c r="EVS57" s="366"/>
      <c r="EVT57" s="366"/>
      <c r="EVU57" s="366"/>
      <c r="EVV57" s="366"/>
      <c r="EVW57" s="366"/>
      <c r="EVX57" s="366"/>
      <c r="EVY57" s="366"/>
      <c r="EVZ57" s="366"/>
      <c r="EWA57" s="366"/>
      <c r="EWB57" s="366"/>
      <c r="EWC57" s="366"/>
      <c r="EWD57" s="366"/>
      <c r="EWE57" s="366"/>
      <c r="EWF57" s="366"/>
      <c r="EWG57" s="366"/>
      <c r="EWH57" s="366"/>
      <c r="EWI57" s="366"/>
      <c r="EWJ57" s="366"/>
      <c r="EWK57" s="366"/>
      <c r="EWL57" s="366"/>
      <c r="EWM57" s="366"/>
      <c r="EWN57" s="366"/>
      <c r="EWO57" s="366"/>
      <c r="EWP57" s="366"/>
      <c r="EWQ57" s="366"/>
      <c r="EWR57" s="366"/>
      <c r="EWS57" s="366"/>
      <c r="EWT57" s="366"/>
      <c r="EWU57" s="366"/>
      <c r="EWV57" s="366"/>
      <c r="EWW57" s="366"/>
      <c r="EWX57" s="366"/>
      <c r="EWY57" s="366"/>
      <c r="EWZ57" s="366"/>
      <c r="EXA57" s="366"/>
      <c r="EXB57" s="366"/>
      <c r="EXC57" s="366"/>
      <c r="EXD57" s="366"/>
      <c r="EXE57" s="366"/>
      <c r="EXF57" s="366"/>
      <c r="EXG57" s="366"/>
      <c r="EXH57" s="366"/>
      <c r="EXI57" s="366"/>
      <c r="EXJ57" s="366"/>
      <c r="EXK57" s="366"/>
      <c r="EXL57" s="366"/>
      <c r="EXM57" s="366"/>
      <c r="EXN57" s="366"/>
      <c r="EXO57" s="366"/>
      <c r="EXP57" s="366"/>
      <c r="EXQ57" s="366"/>
      <c r="EXR57" s="366"/>
      <c r="EXS57" s="366"/>
      <c r="EXT57" s="366"/>
      <c r="EXU57" s="366"/>
      <c r="EXV57" s="366"/>
      <c r="EXW57" s="366"/>
      <c r="EXX57" s="366"/>
      <c r="EXY57" s="366"/>
      <c r="EXZ57" s="366"/>
      <c r="EYA57" s="366"/>
      <c r="EYB57" s="366"/>
      <c r="EYC57" s="366"/>
      <c r="EYD57" s="366"/>
      <c r="EYE57" s="366"/>
      <c r="EYF57" s="366"/>
      <c r="EYG57" s="366"/>
      <c r="EYH57" s="366"/>
      <c r="EYI57" s="366"/>
      <c r="EYJ57" s="366"/>
      <c r="EYK57" s="366"/>
      <c r="EYL57" s="366"/>
      <c r="EYM57" s="366"/>
      <c r="EYN57" s="366"/>
      <c r="EYO57" s="366"/>
      <c r="EYP57" s="366"/>
      <c r="EYQ57" s="366"/>
      <c r="EYR57" s="366"/>
      <c r="EYS57" s="366"/>
      <c r="EYT57" s="366"/>
      <c r="EYU57" s="366"/>
      <c r="EYV57" s="366"/>
      <c r="EYW57" s="366"/>
      <c r="EYX57" s="366"/>
      <c r="EYY57" s="366"/>
      <c r="EYZ57" s="366"/>
      <c r="EZA57" s="366"/>
      <c r="EZB57" s="366"/>
      <c r="EZC57" s="366"/>
      <c r="EZD57" s="366"/>
      <c r="EZE57" s="366"/>
      <c r="EZF57" s="366"/>
      <c r="EZG57" s="366"/>
      <c r="EZH57" s="366"/>
      <c r="EZI57" s="366"/>
      <c r="EZJ57" s="366"/>
      <c r="EZK57" s="366"/>
      <c r="EZL57" s="366"/>
      <c r="EZM57" s="366"/>
      <c r="EZN57" s="366"/>
      <c r="EZO57" s="366"/>
      <c r="EZP57" s="366"/>
      <c r="EZQ57" s="366"/>
      <c r="EZR57" s="366"/>
      <c r="EZS57" s="366"/>
      <c r="EZT57" s="366"/>
      <c r="EZU57" s="366"/>
      <c r="EZV57" s="366"/>
      <c r="EZW57" s="366"/>
      <c r="EZX57" s="366"/>
      <c r="EZY57" s="366"/>
      <c r="EZZ57" s="366"/>
      <c r="FAA57" s="366"/>
      <c r="FAB57" s="366"/>
      <c r="FAC57" s="366"/>
      <c r="FAD57" s="366"/>
      <c r="FAE57" s="366"/>
      <c r="FAF57" s="366"/>
      <c r="FAG57" s="366"/>
      <c r="FAH57" s="366"/>
      <c r="FAI57" s="366"/>
      <c r="FAJ57" s="366"/>
      <c r="FAK57" s="366"/>
      <c r="FAL57" s="366"/>
      <c r="FAM57" s="366"/>
      <c r="FAN57" s="366"/>
      <c r="FAO57" s="366"/>
      <c r="FAP57" s="366"/>
      <c r="FAQ57" s="366"/>
      <c r="FAR57" s="366"/>
      <c r="FAS57" s="366"/>
      <c r="FAT57" s="366"/>
      <c r="FAU57" s="366"/>
      <c r="FAV57" s="366"/>
      <c r="FAW57" s="366"/>
      <c r="FAX57" s="366"/>
      <c r="FAY57" s="366"/>
      <c r="FAZ57" s="366"/>
      <c r="FBA57" s="366"/>
      <c r="FBB57" s="366"/>
      <c r="FBC57" s="366"/>
      <c r="FBD57" s="366"/>
      <c r="FBE57" s="366"/>
      <c r="FBF57" s="366"/>
      <c r="FBG57" s="366"/>
      <c r="FBH57" s="366"/>
      <c r="FBI57" s="366"/>
      <c r="FBJ57" s="366"/>
      <c r="FBK57" s="366"/>
      <c r="FBL57" s="366"/>
      <c r="FBM57" s="366"/>
      <c r="FBN57" s="366"/>
      <c r="FBO57" s="366"/>
      <c r="FBP57" s="366"/>
      <c r="FBQ57" s="366"/>
      <c r="FBR57" s="366"/>
      <c r="FBS57" s="366"/>
      <c r="FBT57" s="366"/>
      <c r="FBU57" s="366"/>
      <c r="FBV57" s="366"/>
      <c r="FBW57" s="366"/>
      <c r="FBX57" s="366"/>
      <c r="FBY57" s="366"/>
      <c r="FBZ57" s="366"/>
      <c r="FCA57" s="366"/>
      <c r="FCB57" s="366"/>
      <c r="FCC57" s="366"/>
      <c r="FCD57" s="366"/>
      <c r="FCE57" s="366"/>
      <c r="FCF57" s="366"/>
      <c r="FCG57" s="366"/>
      <c r="FCH57" s="366"/>
      <c r="FCI57" s="366"/>
      <c r="FCJ57" s="366"/>
      <c r="FCK57" s="366"/>
      <c r="FCL57" s="366"/>
      <c r="FCM57" s="366"/>
      <c r="FCN57" s="366"/>
      <c r="FCO57" s="366"/>
      <c r="FCP57" s="366"/>
      <c r="FCQ57" s="366"/>
      <c r="FCR57" s="366"/>
      <c r="FCS57" s="366"/>
      <c r="FCT57" s="366"/>
      <c r="FCU57" s="366"/>
      <c r="FCV57" s="366"/>
      <c r="FCW57" s="366"/>
      <c r="FCX57" s="366"/>
      <c r="FCY57" s="366"/>
      <c r="FCZ57" s="366"/>
      <c r="FDA57" s="366"/>
      <c r="FDB57" s="366"/>
      <c r="FDC57" s="366"/>
      <c r="FDD57" s="366"/>
      <c r="FDE57" s="366"/>
      <c r="FDF57" s="366"/>
      <c r="FDG57" s="366"/>
      <c r="FDH57" s="366"/>
      <c r="FDI57" s="366"/>
      <c r="FDJ57" s="366"/>
      <c r="FDK57" s="366"/>
      <c r="FDL57" s="366"/>
      <c r="FDM57" s="366"/>
      <c r="FDN57" s="366"/>
      <c r="FDO57" s="366"/>
      <c r="FDP57" s="366"/>
      <c r="FDQ57" s="366"/>
      <c r="FDR57" s="366"/>
      <c r="FDS57" s="366"/>
      <c r="FDT57" s="366"/>
      <c r="FDU57" s="366"/>
      <c r="FDV57" s="366"/>
      <c r="FDW57" s="366"/>
      <c r="FDX57" s="366"/>
      <c r="FDY57" s="366"/>
      <c r="FDZ57" s="366"/>
      <c r="FEA57" s="366"/>
      <c r="FEB57" s="366"/>
      <c r="FEC57" s="366"/>
      <c r="FED57" s="366"/>
      <c r="FEE57" s="366"/>
      <c r="FEF57" s="366"/>
      <c r="FEG57" s="366"/>
      <c r="FEH57" s="366"/>
      <c r="FEI57" s="366"/>
      <c r="FEJ57" s="366"/>
      <c r="FEK57" s="366"/>
      <c r="FEL57" s="366"/>
      <c r="FEM57" s="366"/>
      <c r="FEN57" s="366"/>
      <c r="FEO57" s="366"/>
      <c r="FEP57" s="366"/>
      <c r="FEQ57" s="366"/>
      <c r="FER57" s="366"/>
      <c r="FES57" s="366"/>
      <c r="FET57" s="366"/>
      <c r="FEU57" s="366"/>
      <c r="FEV57" s="366"/>
      <c r="FEW57" s="366"/>
      <c r="FEX57" s="366"/>
      <c r="FEY57" s="366"/>
      <c r="FEZ57" s="366"/>
      <c r="FFA57" s="366"/>
      <c r="FFB57" s="366"/>
      <c r="FFC57" s="366"/>
      <c r="FFD57" s="366"/>
      <c r="FFE57" s="366"/>
      <c r="FFF57" s="366"/>
      <c r="FFG57" s="366"/>
      <c r="FFH57" s="366"/>
      <c r="FFI57" s="366"/>
      <c r="FFJ57" s="366"/>
      <c r="FFK57" s="366"/>
      <c r="FFL57" s="366"/>
      <c r="FFM57" s="366"/>
      <c r="FFN57" s="366"/>
      <c r="FFO57" s="366"/>
      <c r="FFP57" s="366"/>
      <c r="FFQ57" s="366"/>
      <c r="FFR57" s="366"/>
      <c r="FFS57" s="366"/>
      <c r="FFT57" s="366"/>
      <c r="FFU57" s="366"/>
      <c r="FFV57" s="366"/>
      <c r="FFW57" s="366"/>
      <c r="FFX57" s="366"/>
      <c r="FFY57" s="366"/>
      <c r="FFZ57" s="366"/>
      <c r="FGA57" s="366"/>
      <c r="FGB57" s="366"/>
      <c r="FGC57" s="366"/>
      <c r="FGD57" s="366"/>
      <c r="FGE57" s="366"/>
      <c r="FGF57" s="366"/>
      <c r="FGG57" s="366"/>
      <c r="FGH57" s="366"/>
      <c r="FGI57" s="366"/>
      <c r="FGJ57" s="366"/>
      <c r="FGK57" s="366"/>
      <c r="FGL57" s="366"/>
      <c r="FGM57" s="366"/>
      <c r="FGN57" s="366"/>
      <c r="FGO57" s="366"/>
      <c r="FGP57" s="366"/>
      <c r="FGQ57" s="366"/>
      <c r="FGR57" s="366"/>
      <c r="FGS57" s="366"/>
      <c r="FGT57" s="366"/>
      <c r="FGU57" s="366"/>
      <c r="FGV57" s="366"/>
      <c r="FGW57" s="366"/>
      <c r="FGX57" s="366"/>
      <c r="FGY57" s="366"/>
      <c r="FGZ57" s="366"/>
      <c r="FHA57" s="366"/>
      <c r="FHB57" s="366"/>
      <c r="FHC57" s="366"/>
      <c r="FHD57" s="366"/>
      <c r="FHE57" s="366"/>
      <c r="FHF57" s="366"/>
      <c r="FHG57" s="366"/>
      <c r="FHH57" s="366"/>
      <c r="FHI57" s="366"/>
      <c r="FHJ57" s="366"/>
      <c r="FHK57" s="366"/>
      <c r="FHL57" s="366"/>
      <c r="FHM57" s="366"/>
      <c r="FHN57" s="366"/>
      <c r="FHO57" s="366"/>
      <c r="FHP57" s="366"/>
      <c r="FHQ57" s="366"/>
      <c r="FHR57" s="366"/>
      <c r="FHS57" s="366"/>
      <c r="FHT57" s="366"/>
      <c r="FHU57" s="366"/>
      <c r="FHV57" s="366"/>
      <c r="FHW57" s="366"/>
      <c r="FHX57" s="366"/>
      <c r="FHY57" s="366"/>
      <c r="FHZ57" s="366"/>
      <c r="FIA57" s="366"/>
      <c r="FIB57" s="366"/>
      <c r="FIC57" s="366"/>
      <c r="FID57" s="366"/>
      <c r="FIE57" s="366"/>
      <c r="FIF57" s="366"/>
      <c r="FIG57" s="366"/>
      <c r="FIH57" s="366"/>
      <c r="FII57" s="366"/>
      <c r="FIJ57" s="366"/>
      <c r="FIK57" s="366"/>
      <c r="FIL57" s="366"/>
      <c r="FIM57" s="366"/>
      <c r="FIN57" s="366"/>
      <c r="FIO57" s="366"/>
      <c r="FIP57" s="366"/>
      <c r="FIQ57" s="366"/>
      <c r="FIR57" s="366"/>
      <c r="FIS57" s="366"/>
      <c r="FIT57" s="366"/>
      <c r="FIU57" s="366"/>
      <c r="FIV57" s="366"/>
      <c r="FIW57" s="366"/>
      <c r="FIX57" s="366"/>
      <c r="FIY57" s="366"/>
      <c r="FIZ57" s="366"/>
      <c r="FJA57" s="366"/>
      <c r="FJB57" s="366"/>
      <c r="FJC57" s="366"/>
      <c r="FJD57" s="366"/>
      <c r="FJE57" s="366"/>
      <c r="FJF57" s="366"/>
      <c r="FJG57" s="366"/>
      <c r="FJH57" s="366"/>
      <c r="FJI57" s="366"/>
      <c r="FJJ57" s="366"/>
      <c r="FJK57" s="366"/>
      <c r="FJL57" s="366"/>
      <c r="FJM57" s="366"/>
      <c r="FJN57" s="366"/>
      <c r="FJO57" s="366"/>
      <c r="FJP57" s="366"/>
      <c r="FJQ57" s="366"/>
      <c r="FJR57" s="366"/>
      <c r="FJS57" s="366"/>
      <c r="FJT57" s="366"/>
      <c r="FJU57" s="366"/>
      <c r="FJV57" s="366"/>
      <c r="FJW57" s="366"/>
      <c r="FJX57" s="366"/>
      <c r="FJY57" s="366"/>
      <c r="FJZ57" s="366"/>
      <c r="FKA57" s="366"/>
      <c r="FKB57" s="366"/>
      <c r="FKC57" s="366"/>
      <c r="FKD57" s="366"/>
      <c r="FKE57" s="366"/>
      <c r="FKF57" s="366"/>
      <c r="FKG57" s="366"/>
      <c r="FKH57" s="366"/>
      <c r="FKI57" s="366"/>
      <c r="FKJ57" s="366"/>
      <c r="FKK57" s="366"/>
      <c r="FKL57" s="366"/>
      <c r="FKM57" s="366"/>
      <c r="FKN57" s="366"/>
      <c r="FKO57" s="366"/>
      <c r="FKP57" s="366"/>
      <c r="FKQ57" s="366"/>
      <c r="FKR57" s="366"/>
      <c r="FKS57" s="366"/>
      <c r="FKT57" s="366"/>
      <c r="FKU57" s="366"/>
      <c r="FKV57" s="366"/>
      <c r="FKW57" s="366"/>
      <c r="FKX57" s="366"/>
      <c r="FKY57" s="366"/>
      <c r="FKZ57" s="366"/>
      <c r="FLA57" s="366"/>
      <c r="FLB57" s="366"/>
      <c r="FLC57" s="366"/>
      <c r="FLD57" s="366"/>
      <c r="FLE57" s="366"/>
      <c r="FLF57" s="366"/>
      <c r="FLG57" s="366"/>
      <c r="FLH57" s="366"/>
      <c r="FLI57" s="366"/>
      <c r="FLJ57" s="366"/>
      <c r="FLK57" s="366"/>
      <c r="FLL57" s="366"/>
      <c r="FLM57" s="366"/>
      <c r="FLN57" s="366"/>
      <c r="FLO57" s="366"/>
      <c r="FLP57" s="366"/>
      <c r="FLQ57" s="366"/>
      <c r="FLR57" s="366"/>
      <c r="FLS57" s="366"/>
      <c r="FLT57" s="366"/>
      <c r="FLU57" s="366"/>
      <c r="FLV57" s="366"/>
      <c r="FLW57" s="366"/>
      <c r="FLX57" s="366"/>
      <c r="FLY57" s="366"/>
      <c r="FLZ57" s="366"/>
      <c r="FMA57" s="366"/>
      <c r="FMB57" s="366"/>
      <c r="FMC57" s="366"/>
      <c r="FMD57" s="366"/>
      <c r="FME57" s="366"/>
      <c r="FMF57" s="366"/>
      <c r="FMG57" s="366"/>
      <c r="FMH57" s="366"/>
      <c r="FMI57" s="366"/>
      <c r="FMJ57" s="366"/>
      <c r="FMK57" s="366"/>
      <c r="FML57" s="366"/>
      <c r="FMM57" s="366"/>
      <c r="FMN57" s="366"/>
      <c r="FMO57" s="366"/>
      <c r="FMP57" s="366"/>
      <c r="FMQ57" s="366"/>
      <c r="FMR57" s="366"/>
      <c r="FMS57" s="366"/>
      <c r="FMT57" s="366"/>
      <c r="FMU57" s="366"/>
      <c r="FMV57" s="366"/>
      <c r="FMW57" s="366"/>
      <c r="FMX57" s="366"/>
      <c r="FMY57" s="366"/>
      <c r="FMZ57" s="366"/>
      <c r="FNA57" s="366"/>
      <c r="FNB57" s="366"/>
      <c r="FNC57" s="366"/>
      <c r="FND57" s="366"/>
      <c r="FNE57" s="366"/>
      <c r="FNF57" s="366"/>
      <c r="FNG57" s="366"/>
      <c r="FNH57" s="366"/>
      <c r="FNI57" s="366"/>
      <c r="FNJ57" s="366"/>
      <c r="FNK57" s="366"/>
      <c r="FNL57" s="366"/>
      <c r="FNM57" s="366"/>
      <c r="FNN57" s="366"/>
      <c r="FNO57" s="366"/>
      <c r="FNP57" s="366"/>
      <c r="FNQ57" s="366"/>
      <c r="FNR57" s="366"/>
      <c r="FNS57" s="366"/>
      <c r="FNT57" s="366"/>
      <c r="FNU57" s="366"/>
      <c r="FNV57" s="366"/>
      <c r="FNW57" s="366"/>
      <c r="FNX57" s="366"/>
      <c r="FNY57" s="366"/>
      <c r="FNZ57" s="366"/>
      <c r="FOA57" s="366"/>
      <c r="FOB57" s="366"/>
      <c r="FOC57" s="366"/>
      <c r="FOD57" s="366"/>
      <c r="FOE57" s="366"/>
      <c r="FOF57" s="366"/>
      <c r="FOG57" s="366"/>
      <c r="FOH57" s="366"/>
      <c r="FOI57" s="366"/>
      <c r="FOJ57" s="366"/>
      <c r="FOK57" s="366"/>
      <c r="FOL57" s="366"/>
      <c r="FOM57" s="366"/>
      <c r="FON57" s="366"/>
      <c r="FOO57" s="366"/>
      <c r="FOP57" s="366"/>
      <c r="FOQ57" s="366"/>
      <c r="FOR57" s="366"/>
      <c r="FOS57" s="366"/>
      <c r="FOT57" s="366"/>
      <c r="FOU57" s="366"/>
      <c r="FOV57" s="366"/>
      <c r="FOW57" s="366"/>
      <c r="FOX57" s="366"/>
      <c r="FOY57" s="366"/>
      <c r="FOZ57" s="366"/>
      <c r="FPA57" s="366"/>
      <c r="FPB57" s="366"/>
      <c r="FPC57" s="366"/>
      <c r="FPD57" s="366"/>
      <c r="FPE57" s="366"/>
      <c r="FPF57" s="366"/>
      <c r="FPG57" s="366"/>
      <c r="FPH57" s="366"/>
      <c r="FPI57" s="366"/>
      <c r="FPJ57" s="366"/>
      <c r="FPK57" s="366"/>
      <c r="FPL57" s="366"/>
      <c r="FPM57" s="366"/>
      <c r="FPN57" s="366"/>
      <c r="FPO57" s="366"/>
      <c r="FPP57" s="366"/>
      <c r="FPQ57" s="366"/>
      <c r="FPR57" s="366"/>
      <c r="FPS57" s="366"/>
      <c r="FPT57" s="366"/>
      <c r="FPU57" s="366"/>
      <c r="FPV57" s="366"/>
      <c r="FPW57" s="366"/>
      <c r="FPX57" s="366"/>
      <c r="FPY57" s="366"/>
      <c r="FPZ57" s="366"/>
      <c r="FQA57" s="366"/>
      <c r="FQB57" s="366"/>
      <c r="FQC57" s="366"/>
      <c r="FQD57" s="366"/>
      <c r="FQE57" s="366"/>
      <c r="FQF57" s="366"/>
      <c r="FQG57" s="366"/>
      <c r="FQH57" s="366"/>
      <c r="FQI57" s="366"/>
      <c r="FQJ57" s="366"/>
      <c r="FQK57" s="366"/>
      <c r="FQL57" s="366"/>
      <c r="FQM57" s="366"/>
      <c r="FQN57" s="366"/>
      <c r="FQO57" s="366"/>
      <c r="FQP57" s="366"/>
      <c r="FQQ57" s="366"/>
      <c r="FQR57" s="366"/>
      <c r="FQS57" s="366"/>
      <c r="FQT57" s="366"/>
      <c r="FQU57" s="366"/>
      <c r="FQV57" s="366"/>
      <c r="FQW57" s="366"/>
      <c r="FQX57" s="366"/>
      <c r="FQY57" s="366"/>
      <c r="FQZ57" s="366"/>
      <c r="FRA57" s="366"/>
      <c r="FRB57" s="366"/>
      <c r="FRC57" s="366"/>
      <c r="FRD57" s="366"/>
      <c r="FRE57" s="366"/>
      <c r="FRF57" s="366"/>
      <c r="FRG57" s="366"/>
      <c r="FRH57" s="366"/>
      <c r="FRI57" s="366"/>
      <c r="FRJ57" s="366"/>
      <c r="FRK57" s="366"/>
      <c r="FRL57" s="366"/>
      <c r="FRM57" s="366"/>
      <c r="FRN57" s="366"/>
      <c r="FRO57" s="366"/>
      <c r="FRP57" s="366"/>
      <c r="FRQ57" s="366"/>
      <c r="FRR57" s="366"/>
      <c r="FRS57" s="366"/>
      <c r="FRT57" s="366"/>
      <c r="FRU57" s="366"/>
      <c r="FRV57" s="366"/>
      <c r="FRW57" s="366"/>
      <c r="FRX57" s="366"/>
      <c r="FRY57" s="366"/>
      <c r="FRZ57" s="366"/>
      <c r="FSA57" s="366"/>
      <c r="FSB57" s="366"/>
      <c r="FSC57" s="366"/>
      <c r="FSD57" s="366"/>
      <c r="FSE57" s="366"/>
      <c r="FSF57" s="366"/>
      <c r="FSG57" s="366"/>
      <c r="FSH57" s="366"/>
      <c r="FSI57" s="366"/>
      <c r="FSJ57" s="366"/>
      <c r="FSK57" s="366"/>
      <c r="FSL57" s="366"/>
      <c r="FSM57" s="366"/>
      <c r="FSN57" s="366"/>
      <c r="FSO57" s="366"/>
      <c r="FSP57" s="366"/>
      <c r="FSQ57" s="366"/>
      <c r="FSR57" s="366"/>
      <c r="FSS57" s="366"/>
      <c r="FST57" s="366"/>
      <c r="FSU57" s="366"/>
      <c r="FSV57" s="366"/>
      <c r="FSW57" s="366"/>
      <c r="FSX57" s="366"/>
      <c r="FSY57" s="366"/>
      <c r="FSZ57" s="366"/>
      <c r="FTA57" s="366"/>
      <c r="FTB57" s="366"/>
      <c r="FTC57" s="366"/>
      <c r="FTD57" s="366"/>
      <c r="FTE57" s="366"/>
      <c r="FTF57" s="366"/>
      <c r="FTG57" s="366"/>
      <c r="FTH57" s="366"/>
      <c r="FTI57" s="366"/>
      <c r="FTJ57" s="366"/>
      <c r="FTK57" s="366"/>
      <c r="FTL57" s="366"/>
      <c r="FTM57" s="366"/>
      <c r="FTN57" s="366"/>
      <c r="FTO57" s="366"/>
      <c r="FTP57" s="366"/>
      <c r="FTQ57" s="366"/>
      <c r="FTR57" s="366"/>
      <c r="FTS57" s="366"/>
      <c r="FTT57" s="366"/>
      <c r="FTU57" s="366"/>
      <c r="FTV57" s="366"/>
      <c r="FTW57" s="366"/>
      <c r="FTX57" s="366"/>
      <c r="FTY57" s="366"/>
      <c r="FTZ57" s="366"/>
      <c r="FUA57" s="366"/>
      <c r="FUB57" s="366"/>
      <c r="FUC57" s="366"/>
      <c r="FUD57" s="366"/>
      <c r="FUE57" s="366"/>
      <c r="FUF57" s="366"/>
      <c r="FUG57" s="366"/>
      <c r="FUH57" s="366"/>
      <c r="FUI57" s="366"/>
      <c r="FUJ57" s="366"/>
      <c r="FUK57" s="366"/>
      <c r="FUL57" s="366"/>
      <c r="FUM57" s="366"/>
      <c r="FUN57" s="366"/>
      <c r="FUO57" s="366"/>
      <c r="FUP57" s="366"/>
      <c r="FUQ57" s="366"/>
      <c r="FUR57" s="366"/>
      <c r="FUS57" s="366"/>
      <c r="FUT57" s="366"/>
      <c r="FUU57" s="366"/>
      <c r="FUV57" s="366"/>
      <c r="FUW57" s="366"/>
      <c r="FUX57" s="366"/>
      <c r="FUY57" s="366"/>
      <c r="FUZ57" s="366"/>
      <c r="FVA57" s="366"/>
      <c r="FVB57" s="366"/>
      <c r="FVC57" s="366"/>
      <c r="FVD57" s="366"/>
      <c r="FVE57" s="366"/>
      <c r="FVF57" s="366"/>
      <c r="FVG57" s="366"/>
      <c r="FVH57" s="366"/>
      <c r="FVI57" s="366"/>
      <c r="FVJ57" s="366"/>
      <c r="FVK57" s="366"/>
      <c r="FVL57" s="366"/>
      <c r="FVM57" s="366"/>
      <c r="FVN57" s="366"/>
      <c r="FVO57" s="366"/>
      <c r="FVP57" s="366"/>
      <c r="FVQ57" s="366"/>
      <c r="FVR57" s="366"/>
      <c r="FVS57" s="366"/>
      <c r="FVT57" s="366"/>
      <c r="FVU57" s="366"/>
      <c r="FVV57" s="366"/>
      <c r="FVW57" s="366"/>
      <c r="FVX57" s="366"/>
      <c r="FVY57" s="366"/>
      <c r="FVZ57" s="366"/>
      <c r="FWA57" s="366"/>
      <c r="FWB57" s="366"/>
      <c r="FWC57" s="366"/>
      <c r="FWD57" s="366"/>
      <c r="FWE57" s="366"/>
      <c r="FWF57" s="366"/>
      <c r="FWG57" s="366"/>
      <c r="FWH57" s="366"/>
      <c r="FWI57" s="366"/>
      <c r="FWJ57" s="366"/>
      <c r="FWK57" s="366"/>
      <c r="FWL57" s="366"/>
      <c r="FWM57" s="366"/>
      <c r="FWN57" s="366"/>
      <c r="FWO57" s="366"/>
      <c r="FWP57" s="366"/>
      <c r="FWQ57" s="366"/>
      <c r="FWR57" s="366"/>
      <c r="FWS57" s="366"/>
      <c r="FWT57" s="366"/>
      <c r="FWU57" s="366"/>
      <c r="FWV57" s="366"/>
      <c r="FWW57" s="366"/>
      <c r="FWX57" s="366"/>
      <c r="FWY57" s="366"/>
      <c r="FWZ57" s="366"/>
      <c r="FXA57" s="366"/>
      <c r="FXB57" s="366"/>
      <c r="FXC57" s="366"/>
      <c r="FXD57" s="366"/>
      <c r="FXE57" s="366"/>
      <c r="FXF57" s="366"/>
      <c r="FXG57" s="366"/>
      <c r="FXH57" s="366"/>
      <c r="FXI57" s="366"/>
      <c r="FXJ57" s="366"/>
      <c r="FXK57" s="366"/>
      <c r="FXL57" s="366"/>
      <c r="FXM57" s="366"/>
      <c r="FXN57" s="366"/>
      <c r="FXO57" s="366"/>
      <c r="FXP57" s="366"/>
      <c r="FXQ57" s="366"/>
      <c r="FXR57" s="366"/>
      <c r="FXS57" s="366"/>
      <c r="FXT57" s="366"/>
      <c r="FXU57" s="366"/>
      <c r="FXV57" s="366"/>
      <c r="FXW57" s="366"/>
      <c r="FXX57" s="366"/>
      <c r="FXY57" s="366"/>
      <c r="FXZ57" s="366"/>
      <c r="FYA57" s="366"/>
      <c r="FYB57" s="366"/>
      <c r="FYC57" s="366"/>
      <c r="FYD57" s="366"/>
      <c r="FYE57" s="366"/>
      <c r="FYF57" s="366"/>
      <c r="FYG57" s="366"/>
      <c r="FYH57" s="366"/>
      <c r="FYI57" s="366"/>
      <c r="FYJ57" s="366"/>
      <c r="FYK57" s="366"/>
      <c r="FYL57" s="366"/>
      <c r="FYM57" s="366"/>
      <c r="FYN57" s="366"/>
      <c r="FYO57" s="366"/>
      <c r="FYP57" s="366"/>
      <c r="FYQ57" s="366"/>
      <c r="FYR57" s="366"/>
      <c r="FYS57" s="366"/>
      <c r="FYT57" s="366"/>
      <c r="FYU57" s="366"/>
      <c r="FYV57" s="366"/>
      <c r="FYW57" s="366"/>
      <c r="FYX57" s="366"/>
      <c r="FYY57" s="366"/>
      <c r="FYZ57" s="366"/>
      <c r="FZA57" s="366"/>
      <c r="FZB57" s="366"/>
      <c r="FZC57" s="366"/>
      <c r="FZD57" s="366"/>
      <c r="FZE57" s="366"/>
      <c r="FZF57" s="366"/>
      <c r="FZG57" s="366"/>
      <c r="FZH57" s="366"/>
      <c r="FZI57" s="366"/>
      <c r="FZJ57" s="366"/>
      <c r="FZK57" s="366"/>
      <c r="FZL57" s="366"/>
      <c r="FZM57" s="366"/>
      <c r="FZN57" s="366"/>
      <c r="FZO57" s="366"/>
      <c r="FZP57" s="366"/>
      <c r="FZQ57" s="366"/>
      <c r="FZR57" s="366"/>
      <c r="FZS57" s="366"/>
      <c r="FZT57" s="366"/>
      <c r="FZU57" s="366"/>
      <c r="FZV57" s="366"/>
      <c r="FZW57" s="366"/>
      <c r="FZX57" s="366"/>
      <c r="FZY57" s="366"/>
      <c r="FZZ57" s="366"/>
      <c r="GAA57" s="366"/>
      <c r="GAB57" s="366"/>
      <c r="GAC57" s="366"/>
      <c r="GAD57" s="366"/>
      <c r="GAE57" s="366"/>
      <c r="GAF57" s="366"/>
      <c r="GAG57" s="366"/>
      <c r="GAH57" s="366"/>
      <c r="GAI57" s="366"/>
      <c r="GAJ57" s="366"/>
      <c r="GAK57" s="366"/>
      <c r="GAL57" s="366"/>
      <c r="GAM57" s="366"/>
      <c r="GAN57" s="366"/>
      <c r="GAO57" s="366"/>
      <c r="GAP57" s="366"/>
      <c r="GAQ57" s="366"/>
      <c r="GAR57" s="366"/>
      <c r="GAS57" s="366"/>
      <c r="GAT57" s="366"/>
      <c r="GAU57" s="366"/>
      <c r="GAV57" s="366"/>
      <c r="GAW57" s="366"/>
      <c r="GAX57" s="366"/>
      <c r="GAY57" s="366"/>
      <c r="GAZ57" s="366"/>
      <c r="GBA57" s="366"/>
      <c r="GBB57" s="366"/>
      <c r="GBC57" s="366"/>
      <c r="GBD57" s="366"/>
      <c r="GBE57" s="366"/>
      <c r="GBF57" s="366"/>
      <c r="GBG57" s="366"/>
      <c r="GBH57" s="366"/>
      <c r="GBI57" s="366"/>
      <c r="GBJ57" s="366"/>
      <c r="GBK57" s="366"/>
      <c r="GBL57" s="366"/>
      <c r="GBM57" s="366"/>
      <c r="GBN57" s="366"/>
      <c r="GBO57" s="366"/>
      <c r="GBP57" s="366"/>
      <c r="GBQ57" s="366"/>
      <c r="GBR57" s="366"/>
      <c r="GBS57" s="366"/>
      <c r="GBT57" s="366"/>
      <c r="GBU57" s="366"/>
      <c r="GBV57" s="366"/>
      <c r="GBW57" s="366"/>
      <c r="GBX57" s="366"/>
      <c r="GBY57" s="366"/>
      <c r="GBZ57" s="366"/>
      <c r="GCA57" s="366"/>
      <c r="GCB57" s="366"/>
      <c r="GCC57" s="366"/>
      <c r="GCD57" s="366"/>
      <c r="GCE57" s="366"/>
      <c r="GCF57" s="366"/>
      <c r="GCG57" s="366"/>
      <c r="GCH57" s="366"/>
      <c r="GCI57" s="366"/>
      <c r="GCJ57" s="366"/>
      <c r="GCK57" s="366"/>
      <c r="GCL57" s="366"/>
      <c r="GCM57" s="366"/>
      <c r="GCN57" s="366"/>
      <c r="GCO57" s="366"/>
      <c r="GCP57" s="366"/>
      <c r="GCQ57" s="366"/>
      <c r="GCR57" s="366"/>
      <c r="GCS57" s="366"/>
      <c r="GCT57" s="366"/>
      <c r="GCU57" s="366"/>
      <c r="GCV57" s="366"/>
      <c r="GCW57" s="366"/>
      <c r="GCX57" s="366"/>
      <c r="GCY57" s="366"/>
      <c r="GCZ57" s="366"/>
      <c r="GDA57" s="366"/>
      <c r="GDB57" s="366"/>
      <c r="GDC57" s="366"/>
      <c r="GDD57" s="366"/>
      <c r="GDE57" s="366"/>
      <c r="GDF57" s="366"/>
      <c r="GDG57" s="366"/>
      <c r="GDH57" s="366"/>
      <c r="GDI57" s="366"/>
      <c r="GDJ57" s="366"/>
      <c r="GDK57" s="366"/>
      <c r="GDL57" s="366"/>
      <c r="GDM57" s="366"/>
      <c r="GDN57" s="366"/>
      <c r="GDO57" s="366"/>
      <c r="GDP57" s="366"/>
      <c r="GDQ57" s="366"/>
      <c r="GDR57" s="366"/>
      <c r="GDS57" s="366"/>
      <c r="GDT57" s="366"/>
      <c r="GDU57" s="366"/>
      <c r="GDV57" s="366"/>
      <c r="GDW57" s="366"/>
      <c r="GDX57" s="366"/>
      <c r="GDY57" s="366"/>
      <c r="GDZ57" s="366"/>
      <c r="GEA57" s="366"/>
      <c r="GEB57" s="366"/>
      <c r="GEC57" s="366"/>
      <c r="GED57" s="366"/>
      <c r="GEE57" s="366"/>
      <c r="GEF57" s="366"/>
      <c r="GEG57" s="366"/>
      <c r="GEH57" s="366"/>
      <c r="GEI57" s="366"/>
      <c r="GEJ57" s="366"/>
      <c r="GEK57" s="366"/>
      <c r="GEL57" s="366"/>
      <c r="GEM57" s="366"/>
      <c r="GEN57" s="366"/>
      <c r="GEO57" s="366"/>
      <c r="GEP57" s="366"/>
      <c r="GEQ57" s="366"/>
      <c r="GER57" s="366"/>
      <c r="GES57" s="366"/>
      <c r="GET57" s="366"/>
      <c r="GEU57" s="366"/>
      <c r="GEV57" s="366"/>
      <c r="GEW57" s="366"/>
      <c r="GEX57" s="366"/>
      <c r="GEY57" s="366"/>
      <c r="GEZ57" s="366"/>
      <c r="GFA57" s="366"/>
      <c r="GFB57" s="366"/>
      <c r="GFC57" s="366"/>
      <c r="GFD57" s="366"/>
      <c r="GFE57" s="366"/>
      <c r="GFF57" s="366"/>
      <c r="GFG57" s="366"/>
      <c r="GFH57" s="366"/>
      <c r="GFI57" s="366"/>
      <c r="GFJ57" s="366"/>
      <c r="GFK57" s="366"/>
      <c r="GFL57" s="366"/>
      <c r="GFM57" s="366"/>
      <c r="GFN57" s="366"/>
      <c r="GFO57" s="366"/>
      <c r="GFP57" s="366"/>
      <c r="GFQ57" s="366"/>
      <c r="GFR57" s="366"/>
      <c r="GFS57" s="366"/>
      <c r="GFT57" s="366"/>
      <c r="GFU57" s="366"/>
      <c r="GFV57" s="366"/>
      <c r="GFW57" s="366"/>
      <c r="GFX57" s="366"/>
      <c r="GFY57" s="366"/>
      <c r="GFZ57" s="366"/>
      <c r="GGA57" s="366"/>
      <c r="GGB57" s="366"/>
      <c r="GGC57" s="366"/>
      <c r="GGD57" s="366"/>
      <c r="GGE57" s="366"/>
      <c r="GGF57" s="366"/>
      <c r="GGG57" s="366"/>
      <c r="GGH57" s="366"/>
      <c r="GGI57" s="366"/>
      <c r="GGJ57" s="366"/>
      <c r="GGK57" s="366"/>
      <c r="GGL57" s="366"/>
      <c r="GGM57" s="366"/>
      <c r="GGN57" s="366"/>
      <c r="GGO57" s="366"/>
      <c r="GGP57" s="366"/>
      <c r="GGQ57" s="366"/>
      <c r="GGR57" s="366"/>
      <c r="GGS57" s="366"/>
      <c r="GGT57" s="366"/>
      <c r="GGU57" s="366"/>
      <c r="GGV57" s="366"/>
      <c r="GGW57" s="366"/>
      <c r="GGX57" s="366"/>
      <c r="GGY57" s="366"/>
      <c r="GGZ57" s="366"/>
      <c r="GHA57" s="366"/>
      <c r="GHB57" s="366"/>
      <c r="GHC57" s="366"/>
      <c r="GHD57" s="366"/>
      <c r="GHE57" s="366"/>
      <c r="GHF57" s="366"/>
      <c r="GHG57" s="366"/>
      <c r="GHH57" s="366"/>
      <c r="GHI57" s="366"/>
      <c r="GHJ57" s="366"/>
      <c r="GHK57" s="366"/>
      <c r="GHL57" s="366"/>
      <c r="GHM57" s="366"/>
      <c r="GHN57" s="366"/>
      <c r="GHO57" s="366"/>
      <c r="GHP57" s="366"/>
      <c r="GHQ57" s="366"/>
      <c r="GHR57" s="366"/>
      <c r="GHS57" s="366"/>
      <c r="GHT57" s="366"/>
      <c r="GHU57" s="366"/>
      <c r="GHV57" s="366"/>
      <c r="GHW57" s="366"/>
      <c r="GHX57" s="366"/>
      <c r="GHY57" s="366"/>
      <c r="GHZ57" s="366"/>
      <c r="GIA57" s="366"/>
      <c r="GIB57" s="366"/>
      <c r="GIC57" s="366"/>
      <c r="GID57" s="366"/>
      <c r="GIE57" s="366"/>
      <c r="GIF57" s="366"/>
      <c r="GIG57" s="366"/>
      <c r="GIH57" s="366"/>
      <c r="GII57" s="366"/>
      <c r="GIJ57" s="366"/>
      <c r="GIK57" s="366"/>
      <c r="GIL57" s="366"/>
      <c r="GIM57" s="366"/>
      <c r="GIN57" s="366"/>
      <c r="GIO57" s="366"/>
      <c r="GIP57" s="366"/>
      <c r="GIQ57" s="366"/>
      <c r="GIR57" s="366"/>
      <c r="GIS57" s="366"/>
      <c r="GIT57" s="366"/>
      <c r="GIU57" s="366"/>
      <c r="GIV57" s="366"/>
      <c r="GIW57" s="366"/>
      <c r="GIX57" s="366"/>
      <c r="GIY57" s="366"/>
      <c r="GIZ57" s="366"/>
      <c r="GJA57" s="366"/>
      <c r="GJB57" s="366"/>
      <c r="GJC57" s="366"/>
      <c r="GJD57" s="366"/>
      <c r="GJE57" s="366"/>
      <c r="GJF57" s="366"/>
      <c r="GJG57" s="366"/>
      <c r="GJH57" s="366"/>
      <c r="GJI57" s="366"/>
      <c r="GJJ57" s="366"/>
      <c r="GJK57" s="366"/>
      <c r="GJL57" s="366"/>
      <c r="GJM57" s="366"/>
      <c r="GJN57" s="366"/>
      <c r="GJO57" s="366"/>
      <c r="GJP57" s="366"/>
      <c r="GJQ57" s="366"/>
      <c r="GJR57" s="366"/>
      <c r="GJS57" s="366"/>
      <c r="GJT57" s="366"/>
      <c r="GJU57" s="366"/>
      <c r="GJV57" s="366"/>
      <c r="GJW57" s="366"/>
      <c r="GJX57" s="366"/>
      <c r="GJY57" s="366"/>
      <c r="GJZ57" s="366"/>
      <c r="GKA57" s="366"/>
      <c r="GKB57" s="366"/>
      <c r="GKC57" s="366"/>
      <c r="GKD57" s="366"/>
      <c r="GKE57" s="366"/>
      <c r="GKF57" s="366"/>
      <c r="GKG57" s="366"/>
      <c r="GKH57" s="366"/>
      <c r="GKI57" s="366"/>
      <c r="GKJ57" s="366"/>
      <c r="GKK57" s="366"/>
      <c r="GKL57" s="366"/>
      <c r="GKM57" s="366"/>
      <c r="GKN57" s="366"/>
      <c r="GKO57" s="366"/>
      <c r="GKP57" s="366"/>
      <c r="GKQ57" s="366"/>
      <c r="GKR57" s="366"/>
      <c r="GKS57" s="366"/>
      <c r="GKT57" s="366"/>
      <c r="GKU57" s="366"/>
      <c r="GKV57" s="366"/>
      <c r="GKW57" s="366"/>
      <c r="GKX57" s="366"/>
      <c r="GKY57" s="366"/>
      <c r="GKZ57" s="366"/>
      <c r="GLA57" s="366"/>
      <c r="GLB57" s="366"/>
      <c r="GLC57" s="366"/>
      <c r="GLD57" s="366"/>
      <c r="GLE57" s="366"/>
      <c r="GLF57" s="366"/>
      <c r="GLG57" s="366"/>
      <c r="GLH57" s="366"/>
      <c r="GLI57" s="366"/>
      <c r="GLJ57" s="366"/>
      <c r="GLK57" s="366"/>
      <c r="GLL57" s="366"/>
      <c r="GLM57" s="366"/>
      <c r="GLN57" s="366"/>
      <c r="GLO57" s="366"/>
      <c r="GLP57" s="366"/>
      <c r="GLQ57" s="366"/>
      <c r="GLR57" s="366"/>
      <c r="GLS57" s="366"/>
      <c r="GLT57" s="366"/>
      <c r="GLU57" s="366"/>
      <c r="GLV57" s="366"/>
      <c r="GLW57" s="366"/>
      <c r="GLX57" s="366"/>
      <c r="GLY57" s="366"/>
      <c r="GLZ57" s="366"/>
      <c r="GMA57" s="366"/>
      <c r="GMB57" s="366"/>
      <c r="GMC57" s="366"/>
      <c r="GMD57" s="366"/>
      <c r="GME57" s="366"/>
      <c r="GMF57" s="366"/>
      <c r="GMG57" s="366"/>
      <c r="GMH57" s="366"/>
      <c r="GMI57" s="366"/>
      <c r="GMJ57" s="366"/>
      <c r="GMK57" s="366"/>
      <c r="GML57" s="366"/>
      <c r="GMM57" s="366"/>
      <c r="GMN57" s="366"/>
      <c r="GMO57" s="366"/>
      <c r="GMP57" s="366"/>
      <c r="GMQ57" s="366"/>
      <c r="GMR57" s="366"/>
      <c r="GMS57" s="366"/>
      <c r="GMT57" s="366"/>
      <c r="GMU57" s="366"/>
      <c r="GMV57" s="366"/>
      <c r="GMW57" s="366"/>
      <c r="GMX57" s="366"/>
      <c r="GMY57" s="366"/>
      <c r="GMZ57" s="366"/>
      <c r="GNA57" s="366"/>
      <c r="GNB57" s="366"/>
      <c r="GNC57" s="366"/>
      <c r="GND57" s="366"/>
      <c r="GNE57" s="366"/>
      <c r="GNF57" s="366"/>
      <c r="GNG57" s="366"/>
      <c r="GNH57" s="366"/>
      <c r="GNI57" s="366"/>
      <c r="GNJ57" s="366"/>
      <c r="GNK57" s="366"/>
      <c r="GNL57" s="366"/>
      <c r="GNM57" s="366"/>
      <c r="GNN57" s="366"/>
      <c r="GNO57" s="366"/>
      <c r="GNP57" s="366"/>
      <c r="GNQ57" s="366"/>
      <c r="GNR57" s="366"/>
      <c r="GNS57" s="366"/>
      <c r="GNT57" s="366"/>
      <c r="GNU57" s="366"/>
      <c r="GNV57" s="366"/>
      <c r="GNW57" s="366"/>
      <c r="GNX57" s="366"/>
      <c r="GNY57" s="366"/>
      <c r="GNZ57" s="366"/>
      <c r="GOA57" s="366"/>
      <c r="GOB57" s="366"/>
      <c r="GOC57" s="366"/>
      <c r="GOD57" s="366"/>
      <c r="GOE57" s="366"/>
      <c r="GOF57" s="366"/>
      <c r="GOG57" s="366"/>
      <c r="GOH57" s="366"/>
      <c r="GOI57" s="366"/>
      <c r="GOJ57" s="366"/>
      <c r="GOK57" s="366"/>
      <c r="GOL57" s="366"/>
      <c r="GOM57" s="366"/>
      <c r="GON57" s="366"/>
      <c r="GOO57" s="366"/>
      <c r="GOP57" s="366"/>
      <c r="GOQ57" s="366"/>
      <c r="GOR57" s="366"/>
      <c r="GOS57" s="366"/>
      <c r="GOT57" s="366"/>
      <c r="GOU57" s="366"/>
      <c r="GOV57" s="366"/>
      <c r="GOW57" s="366"/>
      <c r="GOX57" s="366"/>
      <c r="GOY57" s="366"/>
      <c r="GOZ57" s="366"/>
      <c r="GPA57" s="366"/>
      <c r="GPB57" s="366"/>
      <c r="GPC57" s="366"/>
      <c r="GPD57" s="366"/>
      <c r="GPE57" s="366"/>
      <c r="GPF57" s="366"/>
      <c r="GPG57" s="366"/>
      <c r="GPH57" s="366"/>
      <c r="GPI57" s="366"/>
      <c r="GPJ57" s="366"/>
      <c r="GPK57" s="366"/>
      <c r="GPL57" s="366"/>
      <c r="GPM57" s="366"/>
      <c r="GPN57" s="366"/>
      <c r="GPO57" s="366"/>
      <c r="GPP57" s="366"/>
      <c r="GPQ57" s="366"/>
      <c r="GPR57" s="366"/>
      <c r="GPS57" s="366"/>
      <c r="GPT57" s="366"/>
      <c r="GPU57" s="366"/>
      <c r="GPV57" s="366"/>
      <c r="GPW57" s="366"/>
      <c r="GPX57" s="366"/>
      <c r="GPY57" s="366"/>
      <c r="GPZ57" s="366"/>
      <c r="GQA57" s="366"/>
      <c r="GQB57" s="366"/>
      <c r="GQC57" s="366"/>
      <c r="GQD57" s="366"/>
      <c r="GQE57" s="366"/>
      <c r="GQF57" s="366"/>
      <c r="GQG57" s="366"/>
      <c r="GQH57" s="366"/>
      <c r="GQI57" s="366"/>
      <c r="GQJ57" s="366"/>
      <c r="GQK57" s="366"/>
      <c r="GQL57" s="366"/>
      <c r="GQM57" s="366"/>
      <c r="GQN57" s="366"/>
      <c r="GQO57" s="366"/>
      <c r="GQP57" s="366"/>
      <c r="GQQ57" s="366"/>
      <c r="GQR57" s="366"/>
      <c r="GQS57" s="366"/>
      <c r="GQT57" s="366"/>
      <c r="GQU57" s="366"/>
      <c r="GQV57" s="366"/>
      <c r="GQW57" s="366"/>
      <c r="GQX57" s="366"/>
      <c r="GQY57" s="366"/>
      <c r="GQZ57" s="366"/>
      <c r="GRA57" s="366"/>
      <c r="GRB57" s="366"/>
      <c r="GRC57" s="366"/>
      <c r="GRD57" s="366"/>
      <c r="GRE57" s="366"/>
      <c r="GRF57" s="366"/>
      <c r="GRG57" s="366"/>
      <c r="GRH57" s="366"/>
      <c r="GRI57" s="366"/>
      <c r="GRJ57" s="366"/>
      <c r="GRK57" s="366"/>
      <c r="GRL57" s="366"/>
      <c r="GRM57" s="366"/>
      <c r="GRN57" s="366"/>
      <c r="GRO57" s="366"/>
      <c r="GRP57" s="366"/>
      <c r="GRQ57" s="366"/>
      <c r="GRR57" s="366"/>
      <c r="GRS57" s="366"/>
      <c r="GRT57" s="366"/>
      <c r="GRU57" s="366"/>
      <c r="GRV57" s="366"/>
      <c r="GRW57" s="366"/>
      <c r="GRX57" s="366"/>
      <c r="GRY57" s="366"/>
      <c r="GRZ57" s="366"/>
      <c r="GSA57" s="366"/>
      <c r="GSB57" s="366"/>
      <c r="GSC57" s="366"/>
      <c r="GSD57" s="366"/>
      <c r="GSE57" s="366"/>
      <c r="GSF57" s="366"/>
      <c r="GSG57" s="366"/>
      <c r="GSH57" s="366"/>
      <c r="GSI57" s="366"/>
      <c r="GSJ57" s="366"/>
      <c r="GSK57" s="366"/>
      <c r="GSL57" s="366"/>
      <c r="GSM57" s="366"/>
      <c r="GSN57" s="366"/>
      <c r="GSO57" s="366"/>
      <c r="GSP57" s="366"/>
      <c r="GSQ57" s="366"/>
      <c r="GSR57" s="366"/>
      <c r="GSS57" s="366"/>
      <c r="GST57" s="366"/>
      <c r="GSU57" s="366"/>
      <c r="GSV57" s="366"/>
      <c r="GSW57" s="366"/>
      <c r="GSX57" s="366"/>
      <c r="GSY57" s="366"/>
      <c r="GSZ57" s="366"/>
      <c r="GTA57" s="366"/>
      <c r="GTB57" s="366"/>
      <c r="GTC57" s="366"/>
      <c r="GTD57" s="366"/>
      <c r="GTE57" s="366"/>
      <c r="GTF57" s="366"/>
      <c r="GTG57" s="366"/>
      <c r="GTH57" s="366"/>
      <c r="GTI57" s="366"/>
      <c r="GTJ57" s="366"/>
      <c r="GTK57" s="366"/>
      <c r="GTL57" s="366"/>
      <c r="GTM57" s="366"/>
      <c r="GTN57" s="366"/>
      <c r="GTO57" s="366"/>
      <c r="GTP57" s="366"/>
      <c r="GTQ57" s="366"/>
      <c r="GTR57" s="366"/>
      <c r="GTS57" s="366"/>
      <c r="GTT57" s="366"/>
      <c r="GTU57" s="366"/>
      <c r="GTV57" s="366"/>
      <c r="GTW57" s="366"/>
      <c r="GTX57" s="366"/>
      <c r="GTY57" s="366"/>
      <c r="GTZ57" s="366"/>
      <c r="GUA57" s="366"/>
      <c r="GUB57" s="366"/>
      <c r="GUC57" s="366"/>
      <c r="GUD57" s="366"/>
      <c r="GUE57" s="366"/>
      <c r="GUF57" s="366"/>
      <c r="GUG57" s="366"/>
      <c r="GUH57" s="366"/>
      <c r="GUI57" s="366"/>
      <c r="GUJ57" s="366"/>
      <c r="GUK57" s="366"/>
      <c r="GUL57" s="366"/>
      <c r="GUM57" s="366"/>
      <c r="GUN57" s="366"/>
      <c r="GUO57" s="366"/>
      <c r="GUP57" s="366"/>
      <c r="GUQ57" s="366"/>
      <c r="GUR57" s="366"/>
      <c r="GUS57" s="366"/>
      <c r="GUT57" s="366"/>
      <c r="GUU57" s="366"/>
      <c r="GUV57" s="366"/>
      <c r="GUW57" s="366"/>
      <c r="GUX57" s="366"/>
      <c r="GUY57" s="366"/>
      <c r="GUZ57" s="366"/>
      <c r="GVA57" s="366"/>
      <c r="GVB57" s="366"/>
      <c r="GVC57" s="366"/>
      <c r="GVD57" s="366"/>
      <c r="GVE57" s="366"/>
      <c r="GVF57" s="366"/>
      <c r="GVG57" s="366"/>
      <c r="GVH57" s="366"/>
      <c r="GVI57" s="366"/>
      <c r="GVJ57" s="366"/>
      <c r="GVK57" s="366"/>
      <c r="GVL57" s="366"/>
      <c r="GVM57" s="366"/>
      <c r="GVN57" s="366"/>
      <c r="GVO57" s="366"/>
      <c r="GVP57" s="366"/>
      <c r="GVQ57" s="366"/>
      <c r="GVR57" s="366"/>
      <c r="GVS57" s="366"/>
      <c r="GVT57" s="366"/>
      <c r="GVU57" s="366"/>
      <c r="GVV57" s="366"/>
      <c r="GVW57" s="366"/>
      <c r="GVX57" s="366"/>
      <c r="GVY57" s="366"/>
      <c r="GVZ57" s="366"/>
      <c r="GWA57" s="366"/>
      <c r="GWB57" s="366"/>
      <c r="GWC57" s="366"/>
      <c r="GWD57" s="366"/>
      <c r="GWE57" s="366"/>
      <c r="GWF57" s="366"/>
      <c r="GWG57" s="366"/>
      <c r="GWH57" s="366"/>
      <c r="GWI57" s="366"/>
      <c r="GWJ57" s="366"/>
      <c r="GWK57" s="366"/>
      <c r="GWL57" s="366"/>
      <c r="GWM57" s="366"/>
      <c r="GWN57" s="366"/>
      <c r="GWO57" s="366"/>
      <c r="GWP57" s="366"/>
      <c r="GWQ57" s="366"/>
      <c r="GWR57" s="366"/>
      <c r="GWS57" s="366"/>
      <c r="GWT57" s="366"/>
      <c r="GWU57" s="366"/>
      <c r="GWV57" s="366"/>
      <c r="GWW57" s="366"/>
      <c r="GWX57" s="366"/>
      <c r="GWY57" s="366"/>
      <c r="GWZ57" s="366"/>
      <c r="GXA57" s="366"/>
      <c r="GXB57" s="366"/>
      <c r="GXC57" s="366"/>
      <c r="GXD57" s="366"/>
      <c r="GXE57" s="366"/>
      <c r="GXF57" s="366"/>
      <c r="GXG57" s="366"/>
      <c r="GXH57" s="366"/>
      <c r="GXI57" s="366"/>
      <c r="GXJ57" s="366"/>
      <c r="GXK57" s="366"/>
      <c r="GXL57" s="366"/>
      <c r="GXM57" s="366"/>
      <c r="GXN57" s="366"/>
      <c r="GXO57" s="366"/>
      <c r="GXP57" s="366"/>
      <c r="GXQ57" s="366"/>
      <c r="GXR57" s="366"/>
      <c r="GXS57" s="366"/>
      <c r="GXT57" s="366"/>
      <c r="GXU57" s="366"/>
      <c r="GXV57" s="366"/>
      <c r="GXW57" s="366"/>
      <c r="GXX57" s="366"/>
      <c r="GXY57" s="366"/>
      <c r="GXZ57" s="366"/>
      <c r="GYA57" s="366"/>
      <c r="GYB57" s="366"/>
      <c r="GYC57" s="366"/>
      <c r="GYD57" s="366"/>
      <c r="GYE57" s="366"/>
      <c r="GYF57" s="366"/>
      <c r="GYG57" s="366"/>
      <c r="GYH57" s="366"/>
      <c r="GYI57" s="366"/>
      <c r="GYJ57" s="366"/>
      <c r="GYK57" s="366"/>
      <c r="GYL57" s="366"/>
      <c r="GYM57" s="366"/>
      <c r="GYN57" s="366"/>
      <c r="GYO57" s="366"/>
      <c r="GYP57" s="366"/>
      <c r="GYQ57" s="366"/>
      <c r="GYR57" s="366"/>
      <c r="GYS57" s="366"/>
      <c r="GYT57" s="366"/>
      <c r="GYU57" s="366"/>
      <c r="GYV57" s="366"/>
      <c r="GYW57" s="366"/>
      <c r="GYX57" s="366"/>
      <c r="GYY57" s="366"/>
      <c r="GYZ57" s="366"/>
      <c r="GZA57" s="366"/>
      <c r="GZB57" s="366"/>
      <c r="GZC57" s="366"/>
      <c r="GZD57" s="366"/>
      <c r="GZE57" s="366"/>
      <c r="GZF57" s="366"/>
      <c r="GZG57" s="366"/>
      <c r="GZH57" s="366"/>
      <c r="GZI57" s="366"/>
      <c r="GZJ57" s="366"/>
      <c r="GZK57" s="366"/>
      <c r="GZL57" s="366"/>
      <c r="GZM57" s="366"/>
      <c r="GZN57" s="366"/>
      <c r="GZO57" s="366"/>
      <c r="GZP57" s="366"/>
      <c r="GZQ57" s="366"/>
      <c r="GZR57" s="366"/>
      <c r="GZS57" s="366"/>
      <c r="GZT57" s="366"/>
      <c r="GZU57" s="366"/>
      <c r="GZV57" s="366"/>
      <c r="GZW57" s="366"/>
      <c r="GZX57" s="366"/>
      <c r="GZY57" s="366"/>
      <c r="GZZ57" s="366"/>
      <c r="HAA57" s="366"/>
      <c r="HAB57" s="366"/>
      <c r="HAC57" s="366"/>
      <c r="HAD57" s="366"/>
      <c r="HAE57" s="366"/>
      <c r="HAF57" s="366"/>
      <c r="HAG57" s="366"/>
      <c r="HAH57" s="366"/>
      <c r="HAI57" s="366"/>
      <c r="HAJ57" s="366"/>
      <c r="HAK57" s="366"/>
      <c r="HAL57" s="366"/>
      <c r="HAM57" s="366"/>
      <c r="HAN57" s="366"/>
      <c r="HAO57" s="366"/>
      <c r="HAP57" s="366"/>
      <c r="HAQ57" s="366"/>
      <c r="HAR57" s="366"/>
      <c r="HAS57" s="366"/>
      <c r="HAT57" s="366"/>
      <c r="HAU57" s="366"/>
      <c r="HAV57" s="366"/>
      <c r="HAW57" s="366"/>
      <c r="HAX57" s="366"/>
      <c r="HAY57" s="366"/>
      <c r="HAZ57" s="366"/>
      <c r="HBA57" s="366"/>
      <c r="HBB57" s="366"/>
      <c r="HBC57" s="366"/>
      <c r="HBD57" s="366"/>
      <c r="HBE57" s="366"/>
      <c r="HBF57" s="366"/>
      <c r="HBG57" s="366"/>
      <c r="HBH57" s="366"/>
      <c r="HBI57" s="366"/>
      <c r="HBJ57" s="366"/>
      <c r="HBK57" s="366"/>
      <c r="HBL57" s="366"/>
      <c r="HBM57" s="366"/>
      <c r="HBN57" s="366"/>
      <c r="HBO57" s="366"/>
      <c r="HBP57" s="366"/>
      <c r="HBQ57" s="366"/>
      <c r="HBR57" s="366"/>
      <c r="HBS57" s="366"/>
      <c r="HBT57" s="366"/>
      <c r="HBU57" s="366"/>
      <c r="HBV57" s="366"/>
      <c r="HBW57" s="366"/>
      <c r="HBX57" s="366"/>
      <c r="HBY57" s="366"/>
      <c r="HBZ57" s="366"/>
      <c r="HCA57" s="366"/>
      <c r="HCB57" s="366"/>
      <c r="HCC57" s="366"/>
      <c r="HCD57" s="366"/>
      <c r="HCE57" s="366"/>
      <c r="HCF57" s="366"/>
      <c r="HCG57" s="366"/>
      <c r="HCH57" s="366"/>
      <c r="HCI57" s="366"/>
      <c r="HCJ57" s="366"/>
      <c r="HCK57" s="366"/>
      <c r="HCL57" s="366"/>
      <c r="HCM57" s="366"/>
      <c r="HCN57" s="366"/>
      <c r="HCO57" s="366"/>
      <c r="HCP57" s="366"/>
      <c r="HCQ57" s="366"/>
      <c r="HCR57" s="366"/>
      <c r="HCS57" s="366"/>
      <c r="HCT57" s="366"/>
      <c r="HCU57" s="366"/>
      <c r="HCV57" s="366"/>
      <c r="HCW57" s="366"/>
      <c r="HCX57" s="366"/>
      <c r="HCY57" s="366"/>
      <c r="HCZ57" s="366"/>
      <c r="HDA57" s="366"/>
      <c r="HDB57" s="366"/>
      <c r="HDC57" s="366"/>
      <c r="HDD57" s="366"/>
      <c r="HDE57" s="366"/>
      <c r="HDF57" s="366"/>
      <c r="HDG57" s="366"/>
      <c r="HDH57" s="366"/>
      <c r="HDI57" s="366"/>
      <c r="HDJ57" s="366"/>
      <c r="HDK57" s="366"/>
      <c r="HDL57" s="366"/>
      <c r="HDM57" s="366"/>
      <c r="HDN57" s="366"/>
      <c r="HDO57" s="366"/>
      <c r="HDP57" s="366"/>
      <c r="HDQ57" s="366"/>
      <c r="HDR57" s="366"/>
      <c r="HDS57" s="366"/>
      <c r="HDT57" s="366"/>
      <c r="HDU57" s="366"/>
      <c r="HDV57" s="366"/>
      <c r="HDW57" s="366"/>
      <c r="HDX57" s="366"/>
      <c r="HDY57" s="366"/>
      <c r="HDZ57" s="366"/>
      <c r="HEA57" s="366"/>
      <c r="HEB57" s="366"/>
      <c r="HEC57" s="366"/>
      <c r="HED57" s="366"/>
      <c r="HEE57" s="366"/>
      <c r="HEF57" s="366"/>
      <c r="HEG57" s="366"/>
      <c r="HEH57" s="366"/>
      <c r="HEI57" s="366"/>
      <c r="HEJ57" s="366"/>
      <c r="HEK57" s="366"/>
      <c r="HEL57" s="366"/>
      <c r="HEM57" s="366"/>
      <c r="HEN57" s="366"/>
      <c r="HEO57" s="366"/>
      <c r="HEP57" s="366"/>
      <c r="HEQ57" s="366"/>
      <c r="HER57" s="366"/>
      <c r="HES57" s="366"/>
      <c r="HET57" s="366"/>
      <c r="HEU57" s="366"/>
      <c r="HEV57" s="366"/>
      <c r="HEW57" s="366"/>
      <c r="HEX57" s="366"/>
      <c r="HEY57" s="366"/>
      <c r="HEZ57" s="366"/>
      <c r="HFA57" s="366"/>
      <c r="HFB57" s="366"/>
      <c r="HFC57" s="366"/>
      <c r="HFD57" s="366"/>
      <c r="HFE57" s="366"/>
      <c r="HFF57" s="366"/>
      <c r="HFG57" s="366"/>
      <c r="HFH57" s="366"/>
      <c r="HFI57" s="366"/>
      <c r="HFJ57" s="366"/>
      <c r="HFK57" s="366"/>
      <c r="HFL57" s="366"/>
      <c r="HFM57" s="366"/>
      <c r="HFN57" s="366"/>
      <c r="HFO57" s="366"/>
      <c r="HFP57" s="366"/>
      <c r="HFQ57" s="366"/>
      <c r="HFR57" s="366"/>
      <c r="HFS57" s="366"/>
      <c r="HFT57" s="366"/>
      <c r="HFU57" s="366"/>
      <c r="HFV57" s="366"/>
      <c r="HFW57" s="366"/>
      <c r="HFX57" s="366"/>
      <c r="HFY57" s="366"/>
      <c r="HFZ57" s="366"/>
      <c r="HGA57" s="366"/>
      <c r="HGB57" s="366"/>
      <c r="HGC57" s="366"/>
      <c r="HGD57" s="366"/>
      <c r="HGE57" s="366"/>
      <c r="HGF57" s="366"/>
      <c r="HGG57" s="366"/>
      <c r="HGH57" s="366"/>
      <c r="HGI57" s="366"/>
      <c r="HGJ57" s="366"/>
      <c r="HGK57" s="366"/>
      <c r="HGL57" s="366"/>
      <c r="HGM57" s="366"/>
      <c r="HGN57" s="366"/>
      <c r="HGO57" s="366"/>
      <c r="HGP57" s="366"/>
      <c r="HGQ57" s="366"/>
      <c r="HGR57" s="366"/>
      <c r="HGS57" s="366"/>
      <c r="HGT57" s="366"/>
      <c r="HGU57" s="366"/>
      <c r="HGV57" s="366"/>
      <c r="HGW57" s="366"/>
      <c r="HGX57" s="366"/>
      <c r="HGY57" s="366"/>
      <c r="HGZ57" s="366"/>
      <c r="HHA57" s="366"/>
      <c r="HHB57" s="366"/>
      <c r="HHC57" s="366"/>
      <c r="HHD57" s="366"/>
      <c r="HHE57" s="366"/>
      <c r="HHF57" s="366"/>
      <c r="HHG57" s="366"/>
      <c r="HHH57" s="366"/>
      <c r="HHI57" s="366"/>
      <c r="HHJ57" s="366"/>
      <c r="HHK57" s="366"/>
      <c r="HHL57" s="366"/>
      <c r="HHM57" s="366"/>
      <c r="HHN57" s="366"/>
      <c r="HHO57" s="366"/>
      <c r="HHP57" s="366"/>
      <c r="HHQ57" s="366"/>
      <c r="HHR57" s="366"/>
      <c r="HHS57" s="366"/>
      <c r="HHT57" s="366"/>
      <c r="HHU57" s="366"/>
      <c r="HHV57" s="366"/>
      <c r="HHW57" s="366"/>
      <c r="HHX57" s="366"/>
      <c r="HHY57" s="366"/>
      <c r="HHZ57" s="366"/>
      <c r="HIA57" s="366"/>
      <c r="HIB57" s="366"/>
      <c r="HIC57" s="366"/>
      <c r="HID57" s="366"/>
      <c r="HIE57" s="366"/>
      <c r="HIF57" s="366"/>
      <c r="HIG57" s="366"/>
      <c r="HIH57" s="366"/>
      <c r="HII57" s="366"/>
      <c r="HIJ57" s="366"/>
      <c r="HIK57" s="366"/>
      <c r="HIL57" s="366"/>
      <c r="HIM57" s="366"/>
      <c r="HIN57" s="366"/>
      <c r="HIO57" s="366"/>
      <c r="HIP57" s="366"/>
      <c r="HIQ57" s="366"/>
      <c r="HIR57" s="366"/>
      <c r="HIS57" s="366"/>
      <c r="HIT57" s="366"/>
      <c r="HIU57" s="366"/>
      <c r="HIV57" s="366"/>
      <c r="HIW57" s="366"/>
      <c r="HIX57" s="366"/>
      <c r="HIY57" s="366"/>
      <c r="HIZ57" s="366"/>
      <c r="HJA57" s="366"/>
      <c r="HJB57" s="366"/>
      <c r="HJC57" s="366"/>
      <c r="HJD57" s="366"/>
      <c r="HJE57" s="366"/>
      <c r="HJF57" s="366"/>
      <c r="HJG57" s="366"/>
      <c r="HJH57" s="366"/>
      <c r="HJI57" s="366"/>
      <c r="HJJ57" s="366"/>
      <c r="HJK57" s="366"/>
      <c r="HJL57" s="366"/>
      <c r="HJM57" s="366"/>
      <c r="HJN57" s="366"/>
      <c r="HJO57" s="366"/>
      <c r="HJP57" s="366"/>
      <c r="HJQ57" s="366"/>
      <c r="HJR57" s="366"/>
      <c r="HJS57" s="366"/>
      <c r="HJT57" s="366"/>
      <c r="HJU57" s="366"/>
      <c r="HJV57" s="366"/>
      <c r="HJW57" s="366"/>
      <c r="HJX57" s="366"/>
      <c r="HJY57" s="366"/>
      <c r="HJZ57" s="366"/>
      <c r="HKA57" s="366"/>
      <c r="HKB57" s="366"/>
      <c r="HKC57" s="366"/>
      <c r="HKD57" s="366"/>
      <c r="HKE57" s="366"/>
      <c r="HKF57" s="366"/>
      <c r="HKG57" s="366"/>
      <c r="HKH57" s="366"/>
      <c r="HKI57" s="366"/>
      <c r="HKJ57" s="366"/>
      <c r="HKK57" s="366"/>
      <c r="HKL57" s="366"/>
      <c r="HKM57" s="366"/>
      <c r="HKN57" s="366"/>
      <c r="HKO57" s="366"/>
      <c r="HKP57" s="366"/>
      <c r="HKQ57" s="366"/>
      <c r="HKR57" s="366"/>
      <c r="HKS57" s="366"/>
      <c r="HKT57" s="366"/>
      <c r="HKU57" s="366"/>
      <c r="HKV57" s="366"/>
      <c r="HKW57" s="366"/>
      <c r="HKX57" s="366"/>
      <c r="HKY57" s="366"/>
      <c r="HKZ57" s="366"/>
      <c r="HLA57" s="366"/>
      <c r="HLB57" s="366"/>
      <c r="HLC57" s="366"/>
      <c r="HLD57" s="366"/>
      <c r="HLE57" s="366"/>
      <c r="HLF57" s="366"/>
      <c r="HLG57" s="366"/>
      <c r="HLH57" s="366"/>
      <c r="HLI57" s="366"/>
      <c r="HLJ57" s="366"/>
      <c r="HLK57" s="366"/>
      <c r="HLL57" s="366"/>
      <c r="HLM57" s="366"/>
      <c r="HLN57" s="366"/>
      <c r="HLO57" s="366"/>
      <c r="HLP57" s="366"/>
      <c r="HLQ57" s="366"/>
      <c r="HLR57" s="366"/>
      <c r="HLS57" s="366"/>
      <c r="HLT57" s="366"/>
      <c r="HLU57" s="366"/>
      <c r="HLV57" s="366"/>
      <c r="HLW57" s="366"/>
      <c r="HLX57" s="366"/>
      <c r="HLY57" s="366"/>
      <c r="HLZ57" s="366"/>
      <c r="HMA57" s="366"/>
      <c r="HMB57" s="366"/>
      <c r="HMC57" s="366"/>
      <c r="HMD57" s="366"/>
      <c r="HME57" s="366"/>
      <c r="HMF57" s="366"/>
      <c r="HMG57" s="366"/>
      <c r="HMH57" s="366"/>
      <c r="HMI57" s="366"/>
      <c r="HMJ57" s="366"/>
      <c r="HMK57" s="366"/>
      <c r="HML57" s="366"/>
      <c r="HMM57" s="366"/>
      <c r="HMN57" s="366"/>
      <c r="HMO57" s="366"/>
      <c r="HMP57" s="366"/>
      <c r="HMQ57" s="366"/>
      <c r="HMR57" s="366"/>
      <c r="HMS57" s="366"/>
      <c r="HMT57" s="366"/>
      <c r="HMU57" s="366"/>
      <c r="HMV57" s="366"/>
      <c r="HMW57" s="366"/>
      <c r="HMX57" s="366"/>
      <c r="HMY57" s="366"/>
      <c r="HMZ57" s="366"/>
      <c r="HNA57" s="366"/>
      <c r="HNB57" s="366"/>
      <c r="HNC57" s="366"/>
      <c r="HND57" s="366"/>
      <c r="HNE57" s="366"/>
      <c r="HNF57" s="366"/>
      <c r="HNG57" s="366"/>
      <c r="HNH57" s="366"/>
      <c r="HNI57" s="366"/>
      <c r="HNJ57" s="366"/>
      <c r="HNK57" s="366"/>
      <c r="HNL57" s="366"/>
      <c r="HNM57" s="366"/>
      <c r="HNN57" s="366"/>
      <c r="HNO57" s="366"/>
      <c r="HNP57" s="366"/>
      <c r="HNQ57" s="366"/>
      <c r="HNR57" s="366"/>
      <c r="HNS57" s="366"/>
      <c r="HNT57" s="366"/>
      <c r="HNU57" s="366"/>
      <c r="HNV57" s="366"/>
      <c r="HNW57" s="366"/>
      <c r="HNX57" s="366"/>
      <c r="HNY57" s="366"/>
      <c r="HNZ57" s="366"/>
      <c r="HOA57" s="366"/>
      <c r="HOB57" s="366"/>
      <c r="HOC57" s="366"/>
      <c r="HOD57" s="366"/>
      <c r="HOE57" s="366"/>
      <c r="HOF57" s="366"/>
      <c r="HOG57" s="366"/>
      <c r="HOH57" s="366"/>
      <c r="HOI57" s="366"/>
      <c r="HOJ57" s="366"/>
      <c r="HOK57" s="366"/>
      <c r="HOL57" s="366"/>
      <c r="HOM57" s="366"/>
      <c r="HON57" s="366"/>
      <c r="HOO57" s="366"/>
      <c r="HOP57" s="366"/>
      <c r="HOQ57" s="366"/>
      <c r="HOR57" s="366"/>
      <c r="HOS57" s="366"/>
      <c r="HOT57" s="366"/>
      <c r="HOU57" s="366"/>
      <c r="HOV57" s="366"/>
      <c r="HOW57" s="366"/>
      <c r="HOX57" s="366"/>
      <c r="HOY57" s="366"/>
      <c r="HOZ57" s="366"/>
      <c r="HPA57" s="366"/>
      <c r="HPB57" s="366"/>
      <c r="HPC57" s="366"/>
      <c r="HPD57" s="366"/>
      <c r="HPE57" s="366"/>
      <c r="HPF57" s="366"/>
      <c r="HPG57" s="366"/>
      <c r="HPH57" s="366"/>
      <c r="HPI57" s="366"/>
      <c r="HPJ57" s="366"/>
      <c r="HPK57" s="366"/>
      <c r="HPL57" s="366"/>
      <c r="HPM57" s="366"/>
      <c r="HPN57" s="366"/>
      <c r="HPO57" s="366"/>
      <c r="HPP57" s="366"/>
      <c r="HPQ57" s="366"/>
      <c r="HPR57" s="366"/>
      <c r="HPS57" s="366"/>
      <c r="HPT57" s="366"/>
      <c r="HPU57" s="366"/>
      <c r="HPV57" s="366"/>
      <c r="HPW57" s="366"/>
      <c r="HPX57" s="366"/>
      <c r="HPY57" s="366"/>
      <c r="HPZ57" s="366"/>
      <c r="HQA57" s="366"/>
      <c r="HQB57" s="366"/>
      <c r="HQC57" s="366"/>
      <c r="HQD57" s="366"/>
      <c r="HQE57" s="366"/>
      <c r="HQF57" s="366"/>
      <c r="HQG57" s="366"/>
      <c r="HQH57" s="366"/>
      <c r="HQI57" s="366"/>
      <c r="HQJ57" s="366"/>
      <c r="HQK57" s="366"/>
      <c r="HQL57" s="366"/>
      <c r="HQM57" s="366"/>
      <c r="HQN57" s="366"/>
      <c r="HQO57" s="366"/>
      <c r="HQP57" s="366"/>
      <c r="HQQ57" s="366"/>
      <c r="HQR57" s="366"/>
      <c r="HQS57" s="366"/>
      <c r="HQT57" s="366"/>
      <c r="HQU57" s="366"/>
      <c r="HQV57" s="366"/>
      <c r="HQW57" s="366"/>
      <c r="HQX57" s="366"/>
      <c r="HQY57" s="366"/>
      <c r="HQZ57" s="366"/>
      <c r="HRA57" s="366"/>
      <c r="HRB57" s="366"/>
      <c r="HRC57" s="366"/>
      <c r="HRD57" s="366"/>
      <c r="HRE57" s="366"/>
      <c r="HRF57" s="366"/>
      <c r="HRG57" s="366"/>
      <c r="HRH57" s="366"/>
      <c r="HRI57" s="366"/>
      <c r="HRJ57" s="366"/>
      <c r="HRK57" s="366"/>
      <c r="HRL57" s="366"/>
      <c r="HRM57" s="366"/>
      <c r="HRN57" s="366"/>
      <c r="HRO57" s="366"/>
      <c r="HRP57" s="366"/>
      <c r="HRQ57" s="366"/>
      <c r="HRR57" s="366"/>
      <c r="HRS57" s="366"/>
      <c r="HRT57" s="366"/>
      <c r="HRU57" s="366"/>
      <c r="HRV57" s="366"/>
      <c r="HRW57" s="366"/>
      <c r="HRX57" s="366"/>
      <c r="HRY57" s="366"/>
      <c r="HRZ57" s="366"/>
      <c r="HSA57" s="366"/>
      <c r="HSB57" s="366"/>
      <c r="HSC57" s="366"/>
      <c r="HSD57" s="366"/>
      <c r="HSE57" s="366"/>
      <c r="HSF57" s="366"/>
      <c r="HSG57" s="366"/>
      <c r="HSH57" s="366"/>
      <c r="HSI57" s="366"/>
      <c r="HSJ57" s="366"/>
      <c r="HSK57" s="366"/>
      <c r="HSL57" s="366"/>
      <c r="HSM57" s="366"/>
      <c r="HSN57" s="366"/>
      <c r="HSO57" s="366"/>
      <c r="HSP57" s="366"/>
      <c r="HSQ57" s="366"/>
      <c r="HSR57" s="366"/>
      <c r="HSS57" s="366"/>
      <c r="HST57" s="366"/>
      <c r="HSU57" s="366"/>
      <c r="HSV57" s="366"/>
      <c r="HSW57" s="366"/>
      <c r="HSX57" s="366"/>
      <c r="HSY57" s="366"/>
      <c r="HSZ57" s="366"/>
      <c r="HTA57" s="366"/>
      <c r="HTB57" s="366"/>
      <c r="HTC57" s="366"/>
      <c r="HTD57" s="366"/>
      <c r="HTE57" s="366"/>
      <c r="HTF57" s="366"/>
      <c r="HTG57" s="366"/>
      <c r="HTH57" s="366"/>
      <c r="HTI57" s="366"/>
      <c r="HTJ57" s="366"/>
      <c r="HTK57" s="366"/>
      <c r="HTL57" s="366"/>
      <c r="HTM57" s="366"/>
      <c r="HTN57" s="366"/>
      <c r="HTO57" s="366"/>
      <c r="HTP57" s="366"/>
      <c r="HTQ57" s="366"/>
      <c r="HTR57" s="366"/>
      <c r="HTS57" s="366"/>
      <c r="HTT57" s="366"/>
      <c r="HTU57" s="366"/>
      <c r="HTV57" s="366"/>
      <c r="HTW57" s="366"/>
      <c r="HTX57" s="366"/>
      <c r="HTY57" s="366"/>
      <c r="HTZ57" s="366"/>
      <c r="HUA57" s="366"/>
      <c r="HUB57" s="366"/>
      <c r="HUC57" s="366"/>
      <c r="HUD57" s="366"/>
      <c r="HUE57" s="366"/>
      <c r="HUF57" s="366"/>
      <c r="HUG57" s="366"/>
      <c r="HUH57" s="366"/>
      <c r="HUI57" s="366"/>
      <c r="HUJ57" s="366"/>
      <c r="HUK57" s="366"/>
      <c r="HUL57" s="366"/>
      <c r="HUM57" s="366"/>
      <c r="HUN57" s="366"/>
      <c r="HUO57" s="366"/>
      <c r="HUP57" s="366"/>
      <c r="HUQ57" s="366"/>
      <c r="HUR57" s="366"/>
      <c r="HUS57" s="366"/>
      <c r="HUT57" s="366"/>
      <c r="HUU57" s="366"/>
      <c r="HUV57" s="366"/>
      <c r="HUW57" s="366"/>
      <c r="HUX57" s="366"/>
      <c r="HUY57" s="366"/>
      <c r="HUZ57" s="366"/>
      <c r="HVA57" s="366"/>
      <c r="HVB57" s="366"/>
      <c r="HVC57" s="366"/>
      <c r="HVD57" s="366"/>
      <c r="HVE57" s="366"/>
      <c r="HVF57" s="366"/>
      <c r="HVG57" s="366"/>
      <c r="HVH57" s="366"/>
      <c r="HVI57" s="366"/>
      <c r="HVJ57" s="366"/>
      <c r="HVK57" s="366"/>
      <c r="HVL57" s="366"/>
      <c r="HVM57" s="366"/>
      <c r="HVN57" s="366"/>
      <c r="HVO57" s="366"/>
      <c r="HVP57" s="366"/>
      <c r="HVQ57" s="366"/>
      <c r="HVR57" s="366"/>
      <c r="HVS57" s="366"/>
      <c r="HVT57" s="366"/>
      <c r="HVU57" s="366"/>
      <c r="HVV57" s="366"/>
      <c r="HVW57" s="366"/>
      <c r="HVX57" s="366"/>
      <c r="HVY57" s="366"/>
      <c r="HVZ57" s="366"/>
      <c r="HWA57" s="366"/>
      <c r="HWB57" s="366"/>
      <c r="HWC57" s="366"/>
      <c r="HWD57" s="366"/>
      <c r="HWE57" s="366"/>
      <c r="HWF57" s="366"/>
      <c r="HWG57" s="366"/>
      <c r="HWH57" s="366"/>
      <c r="HWI57" s="366"/>
      <c r="HWJ57" s="366"/>
      <c r="HWK57" s="366"/>
      <c r="HWL57" s="366"/>
      <c r="HWM57" s="366"/>
      <c r="HWN57" s="366"/>
      <c r="HWO57" s="366"/>
      <c r="HWP57" s="366"/>
      <c r="HWQ57" s="366"/>
      <c r="HWR57" s="366"/>
      <c r="HWS57" s="366"/>
      <c r="HWT57" s="366"/>
      <c r="HWU57" s="366"/>
      <c r="HWV57" s="366"/>
      <c r="HWW57" s="366"/>
      <c r="HWX57" s="366"/>
      <c r="HWY57" s="366"/>
      <c r="HWZ57" s="366"/>
      <c r="HXA57" s="366"/>
      <c r="HXB57" s="366"/>
      <c r="HXC57" s="366"/>
      <c r="HXD57" s="366"/>
      <c r="HXE57" s="366"/>
      <c r="HXF57" s="366"/>
      <c r="HXG57" s="366"/>
      <c r="HXH57" s="366"/>
      <c r="HXI57" s="366"/>
      <c r="HXJ57" s="366"/>
      <c r="HXK57" s="366"/>
      <c r="HXL57" s="366"/>
      <c r="HXM57" s="366"/>
      <c r="HXN57" s="366"/>
      <c r="HXO57" s="366"/>
      <c r="HXP57" s="366"/>
      <c r="HXQ57" s="366"/>
      <c r="HXR57" s="366"/>
      <c r="HXS57" s="366"/>
      <c r="HXT57" s="366"/>
      <c r="HXU57" s="366"/>
      <c r="HXV57" s="366"/>
      <c r="HXW57" s="366"/>
      <c r="HXX57" s="366"/>
      <c r="HXY57" s="366"/>
      <c r="HXZ57" s="366"/>
      <c r="HYA57" s="366"/>
      <c r="HYB57" s="366"/>
      <c r="HYC57" s="366"/>
      <c r="HYD57" s="366"/>
      <c r="HYE57" s="366"/>
      <c r="HYF57" s="366"/>
      <c r="HYG57" s="366"/>
      <c r="HYH57" s="366"/>
      <c r="HYI57" s="366"/>
      <c r="HYJ57" s="366"/>
      <c r="HYK57" s="366"/>
      <c r="HYL57" s="366"/>
      <c r="HYM57" s="366"/>
      <c r="HYN57" s="366"/>
      <c r="HYO57" s="366"/>
      <c r="HYP57" s="366"/>
      <c r="HYQ57" s="366"/>
      <c r="HYR57" s="366"/>
      <c r="HYS57" s="366"/>
      <c r="HYT57" s="366"/>
      <c r="HYU57" s="366"/>
      <c r="HYV57" s="366"/>
      <c r="HYW57" s="366"/>
      <c r="HYX57" s="366"/>
      <c r="HYY57" s="366"/>
      <c r="HYZ57" s="366"/>
      <c r="HZA57" s="366"/>
      <c r="HZB57" s="366"/>
      <c r="HZC57" s="366"/>
      <c r="HZD57" s="366"/>
      <c r="HZE57" s="366"/>
      <c r="HZF57" s="366"/>
      <c r="HZG57" s="366"/>
      <c r="HZH57" s="366"/>
      <c r="HZI57" s="366"/>
      <c r="HZJ57" s="366"/>
      <c r="HZK57" s="366"/>
      <c r="HZL57" s="366"/>
      <c r="HZM57" s="366"/>
      <c r="HZN57" s="366"/>
      <c r="HZO57" s="366"/>
      <c r="HZP57" s="366"/>
      <c r="HZQ57" s="366"/>
      <c r="HZR57" s="366"/>
      <c r="HZS57" s="366"/>
      <c r="HZT57" s="366"/>
      <c r="HZU57" s="366"/>
      <c r="HZV57" s="366"/>
      <c r="HZW57" s="366"/>
      <c r="HZX57" s="366"/>
      <c r="HZY57" s="366"/>
      <c r="HZZ57" s="366"/>
      <c r="IAA57" s="366"/>
      <c r="IAB57" s="366"/>
      <c r="IAC57" s="366"/>
      <c r="IAD57" s="366"/>
      <c r="IAE57" s="366"/>
      <c r="IAF57" s="366"/>
      <c r="IAG57" s="366"/>
      <c r="IAH57" s="366"/>
      <c r="IAI57" s="366"/>
      <c r="IAJ57" s="366"/>
      <c r="IAK57" s="366"/>
      <c r="IAL57" s="366"/>
      <c r="IAM57" s="366"/>
      <c r="IAN57" s="366"/>
      <c r="IAO57" s="366"/>
      <c r="IAP57" s="366"/>
      <c r="IAQ57" s="366"/>
      <c r="IAR57" s="366"/>
      <c r="IAS57" s="366"/>
      <c r="IAT57" s="366"/>
      <c r="IAU57" s="366"/>
      <c r="IAV57" s="366"/>
      <c r="IAW57" s="366"/>
      <c r="IAX57" s="366"/>
      <c r="IAY57" s="366"/>
      <c r="IAZ57" s="366"/>
      <c r="IBA57" s="366"/>
      <c r="IBB57" s="366"/>
      <c r="IBC57" s="366"/>
      <c r="IBD57" s="366"/>
      <c r="IBE57" s="366"/>
      <c r="IBF57" s="366"/>
      <c r="IBG57" s="366"/>
      <c r="IBH57" s="366"/>
      <c r="IBI57" s="366"/>
      <c r="IBJ57" s="366"/>
      <c r="IBK57" s="366"/>
      <c r="IBL57" s="366"/>
      <c r="IBM57" s="366"/>
      <c r="IBN57" s="366"/>
      <c r="IBO57" s="366"/>
      <c r="IBP57" s="366"/>
      <c r="IBQ57" s="366"/>
      <c r="IBR57" s="366"/>
      <c r="IBS57" s="366"/>
      <c r="IBT57" s="366"/>
      <c r="IBU57" s="366"/>
      <c r="IBV57" s="366"/>
      <c r="IBW57" s="366"/>
      <c r="IBX57" s="366"/>
      <c r="IBY57" s="366"/>
      <c r="IBZ57" s="366"/>
      <c r="ICA57" s="366"/>
      <c r="ICB57" s="366"/>
      <c r="ICC57" s="366"/>
      <c r="ICD57" s="366"/>
      <c r="ICE57" s="366"/>
      <c r="ICF57" s="366"/>
      <c r="ICG57" s="366"/>
      <c r="ICH57" s="366"/>
      <c r="ICI57" s="366"/>
      <c r="ICJ57" s="366"/>
      <c r="ICK57" s="366"/>
      <c r="ICL57" s="366"/>
      <c r="ICM57" s="366"/>
      <c r="ICN57" s="366"/>
      <c r="ICO57" s="366"/>
      <c r="ICP57" s="366"/>
      <c r="ICQ57" s="366"/>
      <c r="ICR57" s="366"/>
      <c r="ICS57" s="366"/>
      <c r="ICT57" s="366"/>
      <c r="ICU57" s="366"/>
      <c r="ICV57" s="366"/>
      <c r="ICW57" s="366"/>
      <c r="ICX57" s="366"/>
      <c r="ICY57" s="366"/>
      <c r="ICZ57" s="366"/>
      <c r="IDA57" s="366"/>
      <c r="IDB57" s="366"/>
      <c r="IDC57" s="366"/>
      <c r="IDD57" s="366"/>
      <c r="IDE57" s="366"/>
      <c r="IDF57" s="366"/>
      <c r="IDG57" s="366"/>
      <c r="IDH57" s="366"/>
      <c r="IDI57" s="366"/>
      <c r="IDJ57" s="366"/>
      <c r="IDK57" s="366"/>
      <c r="IDL57" s="366"/>
      <c r="IDM57" s="366"/>
      <c r="IDN57" s="366"/>
      <c r="IDO57" s="366"/>
      <c r="IDP57" s="366"/>
      <c r="IDQ57" s="366"/>
      <c r="IDR57" s="366"/>
      <c r="IDS57" s="366"/>
      <c r="IDT57" s="366"/>
      <c r="IDU57" s="366"/>
      <c r="IDV57" s="366"/>
      <c r="IDW57" s="366"/>
      <c r="IDX57" s="366"/>
      <c r="IDY57" s="366"/>
      <c r="IDZ57" s="366"/>
      <c r="IEA57" s="366"/>
      <c r="IEB57" s="366"/>
      <c r="IEC57" s="366"/>
      <c r="IED57" s="366"/>
      <c r="IEE57" s="366"/>
      <c r="IEF57" s="366"/>
      <c r="IEG57" s="366"/>
      <c r="IEH57" s="366"/>
      <c r="IEI57" s="366"/>
      <c r="IEJ57" s="366"/>
      <c r="IEK57" s="366"/>
      <c r="IEL57" s="366"/>
      <c r="IEM57" s="366"/>
      <c r="IEN57" s="366"/>
      <c r="IEO57" s="366"/>
      <c r="IEP57" s="366"/>
      <c r="IEQ57" s="366"/>
      <c r="IER57" s="366"/>
      <c r="IES57" s="366"/>
      <c r="IET57" s="366"/>
      <c r="IEU57" s="366"/>
      <c r="IEV57" s="366"/>
      <c r="IEW57" s="366"/>
      <c r="IEX57" s="366"/>
      <c r="IEY57" s="366"/>
      <c r="IEZ57" s="366"/>
      <c r="IFA57" s="366"/>
      <c r="IFB57" s="366"/>
      <c r="IFC57" s="366"/>
      <c r="IFD57" s="366"/>
      <c r="IFE57" s="366"/>
      <c r="IFF57" s="366"/>
      <c r="IFG57" s="366"/>
      <c r="IFH57" s="366"/>
      <c r="IFI57" s="366"/>
      <c r="IFJ57" s="366"/>
      <c r="IFK57" s="366"/>
      <c r="IFL57" s="366"/>
      <c r="IFM57" s="366"/>
      <c r="IFN57" s="366"/>
      <c r="IFO57" s="366"/>
      <c r="IFP57" s="366"/>
      <c r="IFQ57" s="366"/>
      <c r="IFR57" s="366"/>
      <c r="IFS57" s="366"/>
      <c r="IFT57" s="366"/>
      <c r="IFU57" s="366"/>
      <c r="IFV57" s="366"/>
      <c r="IFW57" s="366"/>
      <c r="IFX57" s="366"/>
      <c r="IFY57" s="366"/>
      <c r="IFZ57" s="366"/>
      <c r="IGA57" s="366"/>
      <c r="IGB57" s="366"/>
      <c r="IGC57" s="366"/>
      <c r="IGD57" s="366"/>
      <c r="IGE57" s="366"/>
      <c r="IGF57" s="366"/>
      <c r="IGG57" s="366"/>
      <c r="IGH57" s="366"/>
      <c r="IGI57" s="366"/>
      <c r="IGJ57" s="366"/>
      <c r="IGK57" s="366"/>
      <c r="IGL57" s="366"/>
      <c r="IGM57" s="366"/>
      <c r="IGN57" s="366"/>
      <c r="IGO57" s="366"/>
      <c r="IGP57" s="366"/>
      <c r="IGQ57" s="366"/>
      <c r="IGR57" s="366"/>
      <c r="IGS57" s="366"/>
      <c r="IGT57" s="366"/>
      <c r="IGU57" s="366"/>
      <c r="IGV57" s="366"/>
      <c r="IGW57" s="366"/>
      <c r="IGX57" s="366"/>
      <c r="IGY57" s="366"/>
      <c r="IGZ57" s="366"/>
      <c r="IHA57" s="366"/>
      <c r="IHB57" s="366"/>
      <c r="IHC57" s="366"/>
      <c r="IHD57" s="366"/>
      <c r="IHE57" s="366"/>
      <c r="IHF57" s="366"/>
      <c r="IHG57" s="366"/>
      <c r="IHH57" s="366"/>
      <c r="IHI57" s="366"/>
      <c r="IHJ57" s="366"/>
      <c r="IHK57" s="366"/>
      <c r="IHL57" s="366"/>
      <c r="IHM57" s="366"/>
      <c r="IHN57" s="366"/>
      <c r="IHO57" s="366"/>
      <c r="IHP57" s="366"/>
      <c r="IHQ57" s="366"/>
      <c r="IHR57" s="366"/>
      <c r="IHS57" s="366"/>
      <c r="IHT57" s="366"/>
      <c r="IHU57" s="366"/>
      <c r="IHV57" s="366"/>
      <c r="IHW57" s="366"/>
      <c r="IHX57" s="366"/>
      <c r="IHY57" s="366"/>
      <c r="IHZ57" s="366"/>
      <c r="IIA57" s="366"/>
      <c r="IIB57" s="366"/>
      <c r="IIC57" s="366"/>
      <c r="IID57" s="366"/>
      <c r="IIE57" s="366"/>
      <c r="IIF57" s="366"/>
      <c r="IIG57" s="366"/>
      <c r="IIH57" s="366"/>
      <c r="III57" s="366"/>
      <c r="IIJ57" s="366"/>
      <c r="IIK57" s="366"/>
      <c r="IIL57" s="366"/>
      <c r="IIM57" s="366"/>
      <c r="IIN57" s="366"/>
      <c r="IIO57" s="366"/>
      <c r="IIP57" s="366"/>
      <c r="IIQ57" s="366"/>
      <c r="IIR57" s="366"/>
      <c r="IIS57" s="366"/>
      <c r="IIT57" s="366"/>
      <c r="IIU57" s="366"/>
      <c r="IIV57" s="366"/>
      <c r="IIW57" s="366"/>
      <c r="IIX57" s="366"/>
      <c r="IIY57" s="366"/>
      <c r="IIZ57" s="366"/>
      <c r="IJA57" s="366"/>
      <c r="IJB57" s="366"/>
      <c r="IJC57" s="366"/>
      <c r="IJD57" s="366"/>
      <c r="IJE57" s="366"/>
      <c r="IJF57" s="366"/>
      <c r="IJG57" s="366"/>
      <c r="IJH57" s="366"/>
      <c r="IJI57" s="366"/>
      <c r="IJJ57" s="366"/>
      <c r="IJK57" s="366"/>
      <c r="IJL57" s="366"/>
      <c r="IJM57" s="366"/>
      <c r="IJN57" s="366"/>
      <c r="IJO57" s="366"/>
      <c r="IJP57" s="366"/>
      <c r="IJQ57" s="366"/>
      <c r="IJR57" s="366"/>
      <c r="IJS57" s="366"/>
      <c r="IJT57" s="366"/>
      <c r="IJU57" s="366"/>
      <c r="IJV57" s="366"/>
      <c r="IJW57" s="366"/>
      <c r="IJX57" s="366"/>
      <c r="IJY57" s="366"/>
      <c r="IJZ57" s="366"/>
      <c r="IKA57" s="366"/>
      <c r="IKB57" s="366"/>
      <c r="IKC57" s="366"/>
      <c r="IKD57" s="366"/>
      <c r="IKE57" s="366"/>
      <c r="IKF57" s="366"/>
      <c r="IKG57" s="366"/>
      <c r="IKH57" s="366"/>
      <c r="IKI57" s="366"/>
      <c r="IKJ57" s="366"/>
      <c r="IKK57" s="366"/>
      <c r="IKL57" s="366"/>
      <c r="IKM57" s="366"/>
      <c r="IKN57" s="366"/>
      <c r="IKO57" s="366"/>
      <c r="IKP57" s="366"/>
      <c r="IKQ57" s="366"/>
      <c r="IKR57" s="366"/>
      <c r="IKS57" s="366"/>
      <c r="IKT57" s="366"/>
      <c r="IKU57" s="366"/>
      <c r="IKV57" s="366"/>
      <c r="IKW57" s="366"/>
      <c r="IKX57" s="366"/>
      <c r="IKY57" s="366"/>
      <c r="IKZ57" s="366"/>
      <c r="ILA57" s="366"/>
      <c r="ILB57" s="366"/>
      <c r="ILC57" s="366"/>
      <c r="ILD57" s="366"/>
      <c r="ILE57" s="366"/>
      <c r="ILF57" s="366"/>
      <c r="ILG57" s="366"/>
      <c r="ILH57" s="366"/>
      <c r="ILI57" s="366"/>
      <c r="ILJ57" s="366"/>
      <c r="ILK57" s="366"/>
      <c r="ILL57" s="366"/>
      <c r="ILM57" s="366"/>
      <c r="ILN57" s="366"/>
      <c r="ILO57" s="366"/>
      <c r="ILP57" s="366"/>
      <c r="ILQ57" s="366"/>
      <c r="ILR57" s="366"/>
      <c r="ILS57" s="366"/>
      <c r="ILT57" s="366"/>
      <c r="ILU57" s="366"/>
      <c r="ILV57" s="366"/>
      <c r="ILW57" s="366"/>
      <c r="ILX57" s="366"/>
      <c r="ILY57" s="366"/>
      <c r="ILZ57" s="366"/>
      <c r="IMA57" s="366"/>
      <c r="IMB57" s="366"/>
      <c r="IMC57" s="366"/>
      <c r="IMD57" s="366"/>
      <c r="IME57" s="366"/>
      <c r="IMF57" s="366"/>
      <c r="IMG57" s="366"/>
      <c r="IMH57" s="366"/>
      <c r="IMI57" s="366"/>
      <c r="IMJ57" s="366"/>
      <c r="IMK57" s="366"/>
      <c r="IML57" s="366"/>
      <c r="IMM57" s="366"/>
      <c r="IMN57" s="366"/>
      <c r="IMO57" s="366"/>
      <c r="IMP57" s="366"/>
      <c r="IMQ57" s="366"/>
      <c r="IMR57" s="366"/>
      <c r="IMS57" s="366"/>
      <c r="IMT57" s="366"/>
      <c r="IMU57" s="366"/>
      <c r="IMV57" s="366"/>
      <c r="IMW57" s="366"/>
      <c r="IMX57" s="366"/>
      <c r="IMY57" s="366"/>
      <c r="IMZ57" s="366"/>
      <c r="INA57" s="366"/>
      <c r="INB57" s="366"/>
      <c r="INC57" s="366"/>
      <c r="IND57" s="366"/>
      <c r="INE57" s="366"/>
      <c r="INF57" s="366"/>
      <c r="ING57" s="366"/>
      <c r="INH57" s="366"/>
      <c r="INI57" s="366"/>
      <c r="INJ57" s="366"/>
      <c r="INK57" s="366"/>
      <c r="INL57" s="366"/>
      <c r="INM57" s="366"/>
      <c r="INN57" s="366"/>
      <c r="INO57" s="366"/>
      <c r="INP57" s="366"/>
      <c r="INQ57" s="366"/>
      <c r="INR57" s="366"/>
      <c r="INS57" s="366"/>
      <c r="INT57" s="366"/>
      <c r="INU57" s="366"/>
      <c r="INV57" s="366"/>
      <c r="INW57" s="366"/>
      <c r="INX57" s="366"/>
      <c r="INY57" s="366"/>
      <c r="INZ57" s="366"/>
      <c r="IOA57" s="366"/>
      <c r="IOB57" s="366"/>
      <c r="IOC57" s="366"/>
      <c r="IOD57" s="366"/>
      <c r="IOE57" s="366"/>
      <c r="IOF57" s="366"/>
      <c r="IOG57" s="366"/>
      <c r="IOH57" s="366"/>
      <c r="IOI57" s="366"/>
      <c r="IOJ57" s="366"/>
      <c r="IOK57" s="366"/>
      <c r="IOL57" s="366"/>
      <c r="IOM57" s="366"/>
      <c r="ION57" s="366"/>
      <c r="IOO57" s="366"/>
      <c r="IOP57" s="366"/>
      <c r="IOQ57" s="366"/>
      <c r="IOR57" s="366"/>
      <c r="IOS57" s="366"/>
      <c r="IOT57" s="366"/>
      <c r="IOU57" s="366"/>
      <c r="IOV57" s="366"/>
      <c r="IOW57" s="366"/>
      <c r="IOX57" s="366"/>
      <c r="IOY57" s="366"/>
      <c r="IOZ57" s="366"/>
      <c r="IPA57" s="366"/>
      <c r="IPB57" s="366"/>
      <c r="IPC57" s="366"/>
      <c r="IPD57" s="366"/>
      <c r="IPE57" s="366"/>
      <c r="IPF57" s="366"/>
      <c r="IPG57" s="366"/>
      <c r="IPH57" s="366"/>
      <c r="IPI57" s="366"/>
      <c r="IPJ57" s="366"/>
      <c r="IPK57" s="366"/>
      <c r="IPL57" s="366"/>
      <c r="IPM57" s="366"/>
      <c r="IPN57" s="366"/>
      <c r="IPO57" s="366"/>
      <c r="IPP57" s="366"/>
      <c r="IPQ57" s="366"/>
      <c r="IPR57" s="366"/>
      <c r="IPS57" s="366"/>
      <c r="IPT57" s="366"/>
      <c r="IPU57" s="366"/>
      <c r="IPV57" s="366"/>
      <c r="IPW57" s="366"/>
      <c r="IPX57" s="366"/>
      <c r="IPY57" s="366"/>
      <c r="IPZ57" s="366"/>
      <c r="IQA57" s="366"/>
      <c r="IQB57" s="366"/>
      <c r="IQC57" s="366"/>
      <c r="IQD57" s="366"/>
      <c r="IQE57" s="366"/>
      <c r="IQF57" s="366"/>
      <c r="IQG57" s="366"/>
      <c r="IQH57" s="366"/>
      <c r="IQI57" s="366"/>
      <c r="IQJ57" s="366"/>
      <c r="IQK57" s="366"/>
      <c r="IQL57" s="366"/>
      <c r="IQM57" s="366"/>
      <c r="IQN57" s="366"/>
      <c r="IQO57" s="366"/>
      <c r="IQP57" s="366"/>
      <c r="IQQ57" s="366"/>
      <c r="IQR57" s="366"/>
      <c r="IQS57" s="366"/>
      <c r="IQT57" s="366"/>
      <c r="IQU57" s="366"/>
      <c r="IQV57" s="366"/>
      <c r="IQW57" s="366"/>
      <c r="IQX57" s="366"/>
      <c r="IQY57" s="366"/>
      <c r="IQZ57" s="366"/>
      <c r="IRA57" s="366"/>
      <c r="IRB57" s="366"/>
      <c r="IRC57" s="366"/>
      <c r="IRD57" s="366"/>
      <c r="IRE57" s="366"/>
      <c r="IRF57" s="366"/>
      <c r="IRG57" s="366"/>
      <c r="IRH57" s="366"/>
      <c r="IRI57" s="366"/>
      <c r="IRJ57" s="366"/>
      <c r="IRK57" s="366"/>
      <c r="IRL57" s="366"/>
      <c r="IRM57" s="366"/>
      <c r="IRN57" s="366"/>
      <c r="IRO57" s="366"/>
      <c r="IRP57" s="366"/>
      <c r="IRQ57" s="366"/>
      <c r="IRR57" s="366"/>
      <c r="IRS57" s="366"/>
      <c r="IRT57" s="366"/>
      <c r="IRU57" s="366"/>
      <c r="IRV57" s="366"/>
      <c r="IRW57" s="366"/>
      <c r="IRX57" s="366"/>
      <c r="IRY57" s="366"/>
      <c r="IRZ57" s="366"/>
      <c r="ISA57" s="366"/>
      <c r="ISB57" s="366"/>
      <c r="ISC57" s="366"/>
      <c r="ISD57" s="366"/>
      <c r="ISE57" s="366"/>
      <c r="ISF57" s="366"/>
      <c r="ISG57" s="366"/>
      <c r="ISH57" s="366"/>
      <c r="ISI57" s="366"/>
      <c r="ISJ57" s="366"/>
      <c r="ISK57" s="366"/>
      <c r="ISL57" s="366"/>
      <c r="ISM57" s="366"/>
      <c r="ISN57" s="366"/>
      <c r="ISO57" s="366"/>
      <c r="ISP57" s="366"/>
      <c r="ISQ57" s="366"/>
      <c r="ISR57" s="366"/>
      <c r="ISS57" s="366"/>
      <c r="IST57" s="366"/>
      <c r="ISU57" s="366"/>
      <c r="ISV57" s="366"/>
      <c r="ISW57" s="366"/>
      <c r="ISX57" s="366"/>
      <c r="ISY57" s="366"/>
      <c r="ISZ57" s="366"/>
      <c r="ITA57" s="366"/>
      <c r="ITB57" s="366"/>
      <c r="ITC57" s="366"/>
      <c r="ITD57" s="366"/>
      <c r="ITE57" s="366"/>
      <c r="ITF57" s="366"/>
      <c r="ITG57" s="366"/>
      <c r="ITH57" s="366"/>
      <c r="ITI57" s="366"/>
      <c r="ITJ57" s="366"/>
      <c r="ITK57" s="366"/>
      <c r="ITL57" s="366"/>
      <c r="ITM57" s="366"/>
      <c r="ITN57" s="366"/>
      <c r="ITO57" s="366"/>
      <c r="ITP57" s="366"/>
      <c r="ITQ57" s="366"/>
      <c r="ITR57" s="366"/>
      <c r="ITS57" s="366"/>
      <c r="ITT57" s="366"/>
      <c r="ITU57" s="366"/>
      <c r="ITV57" s="366"/>
      <c r="ITW57" s="366"/>
      <c r="ITX57" s="366"/>
      <c r="ITY57" s="366"/>
      <c r="ITZ57" s="366"/>
      <c r="IUA57" s="366"/>
      <c r="IUB57" s="366"/>
      <c r="IUC57" s="366"/>
      <c r="IUD57" s="366"/>
      <c r="IUE57" s="366"/>
      <c r="IUF57" s="366"/>
      <c r="IUG57" s="366"/>
      <c r="IUH57" s="366"/>
      <c r="IUI57" s="366"/>
      <c r="IUJ57" s="366"/>
      <c r="IUK57" s="366"/>
      <c r="IUL57" s="366"/>
      <c r="IUM57" s="366"/>
      <c r="IUN57" s="366"/>
      <c r="IUO57" s="366"/>
      <c r="IUP57" s="366"/>
      <c r="IUQ57" s="366"/>
      <c r="IUR57" s="366"/>
      <c r="IUS57" s="366"/>
      <c r="IUT57" s="366"/>
      <c r="IUU57" s="366"/>
      <c r="IUV57" s="366"/>
      <c r="IUW57" s="366"/>
      <c r="IUX57" s="366"/>
      <c r="IUY57" s="366"/>
      <c r="IUZ57" s="366"/>
      <c r="IVA57" s="366"/>
      <c r="IVB57" s="366"/>
      <c r="IVC57" s="366"/>
      <c r="IVD57" s="366"/>
      <c r="IVE57" s="366"/>
      <c r="IVF57" s="366"/>
      <c r="IVG57" s="366"/>
      <c r="IVH57" s="366"/>
      <c r="IVI57" s="366"/>
      <c r="IVJ57" s="366"/>
      <c r="IVK57" s="366"/>
      <c r="IVL57" s="366"/>
      <c r="IVM57" s="366"/>
      <c r="IVN57" s="366"/>
      <c r="IVO57" s="366"/>
      <c r="IVP57" s="366"/>
      <c r="IVQ57" s="366"/>
      <c r="IVR57" s="366"/>
      <c r="IVS57" s="366"/>
      <c r="IVT57" s="366"/>
      <c r="IVU57" s="366"/>
      <c r="IVV57" s="366"/>
      <c r="IVW57" s="366"/>
      <c r="IVX57" s="366"/>
      <c r="IVY57" s="366"/>
      <c r="IVZ57" s="366"/>
      <c r="IWA57" s="366"/>
      <c r="IWB57" s="366"/>
      <c r="IWC57" s="366"/>
      <c r="IWD57" s="366"/>
      <c r="IWE57" s="366"/>
      <c r="IWF57" s="366"/>
      <c r="IWG57" s="366"/>
      <c r="IWH57" s="366"/>
      <c r="IWI57" s="366"/>
      <c r="IWJ57" s="366"/>
      <c r="IWK57" s="366"/>
      <c r="IWL57" s="366"/>
      <c r="IWM57" s="366"/>
      <c r="IWN57" s="366"/>
      <c r="IWO57" s="366"/>
      <c r="IWP57" s="366"/>
      <c r="IWQ57" s="366"/>
      <c r="IWR57" s="366"/>
      <c r="IWS57" s="366"/>
      <c r="IWT57" s="366"/>
      <c r="IWU57" s="366"/>
      <c r="IWV57" s="366"/>
      <c r="IWW57" s="366"/>
      <c r="IWX57" s="366"/>
      <c r="IWY57" s="366"/>
      <c r="IWZ57" s="366"/>
      <c r="IXA57" s="366"/>
      <c r="IXB57" s="366"/>
      <c r="IXC57" s="366"/>
      <c r="IXD57" s="366"/>
      <c r="IXE57" s="366"/>
      <c r="IXF57" s="366"/>
      <c r="IXG57" s="366"/>
      <c r="IXH57" s="366"/>
      <c r="IXI57" s="366"/>
      <c r="IXJ57" s="366"/>
      <c r="IXK57" s="366"/>
      <c r="IXL57" s="366"/>
      <c r="IXM57" s="366"/>
      <c r="IXN57" s="366"/>
      <c r="IXO57" s="366"/>
      <c r="IXP57" s="366"/>
      <c r="IXQ57" s="366"/>
      <c r="IXR57" s="366"/>
      <c r="IXS57" s="366"/>
      <c r="IXT57" s="366"/>
      <c r="IXU57" s="366"/>
      <c r="IXV57" s="366"/>
      <c r="IXW57" s="366"/>
      <c r="IXX57" s="366"/>
      <c r="IXY57" s="366"/>
      <c r="IXZ57" s="366"/>
      <c r="IYA57" s="366"/>
      <c r="IYB57" s="366"/>
      <c r="IYC57" s="366"/>
      <c r="IYD57" s="366"/>
      <c r="IYE57" s="366"/>
      <c r="IYF57" s="366"/>
      <c r="IYG57" s="366"/>
      <c r="IYH57" s="366"/>
      <c r="IYI57" s="366"/>
      <c r="IYJ57" s="366"/>
      <c r="IYK57" s="366"/>
      <c r="IYL57" s="366"/>
      <c r="IYM57" s="366"/>
      <c r="IYN57" s="366"/>
      <c r="IYO57" s="366"/>
      <c r="IYP57" s="366"/>
      <c r="IYQ57" s="366"/>
      <c r="IYR57" s="366"/>
      <c r="IYS57" s="366"/>
      <c r="IYT57" s="366"/>
      <c r="IYU57" s="366"/>
      <c r="IYV57" s="366"/>
      <c r="IYW57" s="366"/>
      <c r="IYX57" s="366"/>
      <c r="IYY57" s="366"/>
      <c r="IYZ57" s="366"/>
      <c r="IZA57" s="366"/>
      <c r="IZB57" s="366"/>
      <c r="IZC57" s="366"/>
      <c r="IZD57" s="366"/>
      <c r="IZE57" s="366"/>
      <c r="IZF57" s="366"/>
      <c r="IZG57" s="366"/>
      <c r="IZH57" s="366"/>
      <c r="IZI57" s="366"/>
      <c r="IZJ57" s="366"/>
      <c r="IZK57" s="366"/>
      <c r="IZL57" s="366"/>
      <c r="IZM57" s="366"/>
      <c r="IZN57" s="366"/>
      <c r="IZO57" s="366"/>
      <c r="IZP57" s="366"/>
      <c r="IZQ57" s="366"/>
      <c r="IZR57" s="366"/>
      <c r="IZS57" s="366"/>
      <c r="IZT57" s="366"/>
      <c r="IZU57" s="366"/>
      <c r="IZV57" s="366"/>
      <c r="IZW57" s="366"/>
      <c r="IZX57" s="366"/>
      <c r="IZY57" s="366"/>
      <c r="IZZ57" s="366"/>
      <c r="JAA57" s="366"/>
      <c r="JAB57" s="366"/>
      <c r="JAC57" s="366"/>
      <c r="JAD57" s="366"/>
      <c r="JAE57" s="366"/>
      <c r="JAF57" s="366"/>
      <c r="JAG57" s="366"/>
      <c r="JAH57" s="366"/>
      <c r="JAI57" s="366"/>
      <c r="JAJ57" s="366"/>
      <c r="JAK57" s="366"/>
      <c r="JAL57" s="366"/>
      <c r="JAM57" s="366"/>
      <c r="JAN57" s="366"/>
      <c r="JAO57" s="366"/>
      <c r="JAP57" s="366"/>
      <c r="JAQ57" s="366"/>
      <c r="JAR57" s="366"/>
      <c r="JAS57" s="366"/>
      <c r="JAT57" s="366"/>
      <c r="JAU57" s="366"/>
      <c r="JAV57" s="366"/>
      <c r="JAW57" s="366"/>
      <c r="JAX57" s="366"/>
      <c r="JAY57" s="366"/>
      <c r="JAZ57" s="366"/>
      <c r="JBA57" s="366"/>
      <c r="JBB57" s="366"/>
      <c r="JBC57" s="366"/>
      <c r="JBD57" s="366"/>
      <c r="JBE57" s="366"/>
      <c r="JBF57" s="366"/>
      <c r="JBG57" s="366"/>
      <c r="JBH57" s="366"/>
      <c r="JBI57" s="366"/>
      <c r="JBJ57" s="366"/>
      <c r="JBK57" s="366"/>
      <c r="JBL57" s="366"/>
      <c r="JBM57" s="366"/>
      <c r="JBN57" s="366"/>
      <c r="JBO57" s="366"/>
      <c r="JBP57" s="366"/>
      <c r="JBQ57" s="366"/>
      <c r="JBR57" s="366"/>
      <c r="JBS57" s="366"/>
      <c r="JBT57" s="366"/>
      <c r="JBU57" s="366"/>
      <c r="JBV57" s="366"/>
      <c r="JBW57" s="366"/>
      <c r="JBX57" s="366"/>
      <c r="JBY57" s="366"/>
      <c r="JBZ57" s="366"/>
      <c r="JCA57" s="366"/>
      <c r="JCB57" s="366"/>
      <c r="JCC57" s="366"/>
      <c r="JCD57" s="366"/>
      <c r="JCE57" s="366"/>
      <c r="JCF57" s="366"/>
      <c r="JCG57" s="366"/>
      <c r="JCH57" s="366"/>
      <c r="JCI57" s="366"/>
      <c r="JCJ57" s="366"/>
      <c r="JCK57" s="366"/>
      <c r="JCL57" s="366"/>
      <c r="JCM57" s="366"/>
      <c r="JCN57" s="366"/>
      <c r="JCO57" s="366"/>
      <c r="JCP57" s="366"/>
      <c r="JCQ57" s="366"/>
      <c r="JCR57" s="366"/>
      <c r="JCS57" s="366"/>
      <c r="JCT57" s="366"/>
      <c r="JCU57" s="366"/>
      <c r="JCV57" s="366"/>
      <c r="JCW57" s="366"/>
      <c r="JCX57" s="366"/>
      <c r="JCY57" s="366"/>
      <c r="JCZ57" s="366"/>
      <c r="JDA57" s="366"/>
      <c r="JDB57" s="366"/>
      <c r="JDC57" s="366"/>
      <c r="JDD57" s="366"/>
      <c r="JDE57" s="366"/>
      <c r="JDF57" s="366"/>
      <c r="JDG57" s="366"/>
      <c r="JDH57" s="366"/>
      <c r="JDI57" s="366"/>
      <c r="JDJ57" s="366"/>
      <c r="JDK57" s="366"/>
      <c r="JDL57" s="366"/>
      <c r="JDM57" s="366"/>
      <c r="JDN57" s="366"/>
      <c r="JDO57" s="366"/>
      <c r="JDP57" s="366"/>
      <c r="JDQ57" s="366"/>
      <c r="JDR57" s="366"/>
      <c r="JDS57" s="366"/>
      <c r="JDT57" s="366"/>
      <c r="JDU57" s="366"/>
      <c r="JDV57" s="366"/>
      <c r="JDW57" s="366"/>
      <c r="JDX57" s="366"/>
      <c r="JDY57" s="366"/>
      <c r="JDZ57" s="366"/>
      <c r="JEA57" s="366"/>
      <c r="JEB57" s="366"/>
      <c r="JEC57" s="366"/>
      <c r="JED57" s="366"/>
      <c r="JEE57" s="366"/>
      <c r="JEF57" s="366"/>
      <c r="JEG57" s="366"/>
      <c r="JEH57" s="366"/>
      <c r="JEI57" s="366"/>
      <c r="JEJ57" s="366"/>
      <c r="JEK57" s="366"/>
      <c r="JEL57" s="366"/>
      <c r="JEM57" s="366"/>
      <c r="JEN57" s="366"/>
      <c r="JEO57" s="366"/>
      <c r="JEP57" s="366"/>
      <c r="JEQ57" s="366"/>
      <c r="JER57" s="366"/>
      <c r="JES57" s="366"/>
      <c r="JET57" s="366"/>
      <c r="JEU57" s="366"/>
      <c r="JEV57" s="366"/>
      <c r="JEW57" s="366"/>
      <c r="JEX57" s="366"/>
      <c r="JEY57" s="366"/>
      <c r="JEZ57" s="366"/>
      <c r="JFA57" s="366"/>
      <c r="JFB57" s="366"/>
      <c r="JFC57" s="366"/>
      <c r="JFD57" s="366"/>
      <c r="JFE57" s="366"/>
      <c r="JFF57" s="366"/>
      <c r="JFG57" s="366"/>
      <c r="JFH57" s="366"/>
      <c r="JFI57" s="366"/>
      <c r="JFJ57" s="366"/>
      <c r="JFK57" s="366"/>
      <c r="JFL57" s="366"/>
      <c r="JFM57" s="366"/>
      <c r="JFN57" s="366"/>
      <c r="JFO57" s="366"/>
      <c r="JFP57" s="366"/>
      <c r="JFQ57" s="366"/>
      <c r="JFR57" s="366"/>
      <c r="JFS57" s="366"/>
      <c r="JFT57" s="366"/>
      <c r="JFU57" s="366"/>
      <c r="JFV57" s="366"/>
      <c r="JFW57" s="366"/>
      <c r="JFX57" s="366"/>
      <c r="JFY57" s="366"/>
      <c r="JFZ57" s="366"/>
      <c r="JGA57" s="366"/>
      <c r="JGB57" s="366"/>
      <c r="JGC57" s="366"/>
      <c r="JGD57" s="366"/>
      <c r="JGE57" s="366"/>
      <c r="JGF57" s="366"/>
      <c r="JGG57" s="366"/>
      <c r="JGH57" s="366"/>
      <c r="JGI57" s="366"/>
      <c r="JGJ57" s="366"/>
      <c r="JGK57" s="366"/>
      <c r="JGL57" s="366"/>
      <c r="JGM57" s="366"/>
      <c r="JGN57" s="366"/>
      <c r="JGO57" s="366"/>
      <c r="JGP57" s="366"/>
      <c r="JGQ57" s="366"/>
      <c r="JGR57" s="366"/>
      <c r="JGS57" s="366"/>
      <c r="JGT57" s="366"/>
      <c r="JGU57" s="366"/>
      <c r="JGV57" s="366"/>
      <c r="JGW57" s="366"/>
      <c r="JGX57" s="366"/>
      <c r="JGY57" s="366"/>
      <c r="JGZ57" s="366"/>
      <c r="JHA57" s="366"/>
      <c r="JHB57" s="366"/>
      <c r="JHC57" s="366"/>
      <c r="JHD57" s="366"/>
      <c r="JHE57" s="366"/>
      <c r="JHF57" s="366"/>
      <c r="JHG57" s="366"/>
      <c r="JHH57" s="366"/>
      <c r="JHI57" s="366"/>
      <c r="JHJ57" s="366"/>
      <c r="JHK57" s="366"/>
      <c r="JHL57" s="366"/>
      <c r="JHM57" s="366"/>
      <c r="JHN57" s="366"/>
      <c r="JHO57" s="366"/>
      <c r="JHP57" s="366"/>
      <c r="JHQ57" s="366"/>
      <c r="JHR57" s="366"/>
      <c r="JHS57" s="366"/>
      <c r="JHT57" s="366"/>
      <c r="JHU57" s="366"/>
      <c r="JHV57" s="366"/>
      <c r="JHW57" s="366"/>
      <c r="JHX57" s="366"/>
      <c r="JHY57" s="366"/>
      <c r="JHZ57" s="366"/>
      <c r="JIA57" s="366"/>
      <c r="JIB57" s="366"/>
      <c r="JIC57" s="366"/>
      <c r="JID57" s="366"/>
      <c r="JIE57" s="366"/>
      <c r="JIF57" s="366"/>
      <c r="JIG57" s="366"/>
      <c r="JIH57" s="366"/>
      <c r="JII57" s="366"/>
      <c r="JIJ57" s="366"/>
      <c r="JIK57" s="366"/>
      <c r="JIL57" s="366"/>
      <c r="JIM57" s="366"/>
      <c r="JIN57" s="366"/>
      <c r="JIO57" s="366"/>
      <c r="JIP57" s="366"/>
      <c r="JIQ57" s="366"/>
      <c r="JIR57" s="366"/>
      <c r="JIS57" s="366"/>
      <c r="JIT57" s="366"/>
      <c r="JIU57" s="366"/>
      <c r="JIV57" s="366"/>
      <c r="JIW57" s="366"/>
      <c r="JIX57" s="366"/>
      <c r="JIY57" s="366"/>
      <c r="JIZ57" s="366"/>
      <c r="JJA57" s="366"/>
      <c r="JJB57" s="366"/>
      <c r="JJC57" s="366"/>
      <c r="JJD57" s="366"/>
      <c r="JJE57" s="366"/>
      <c r="JJF57" s="366"/>
      <c r="JJG57" s="366"/>
      <c r="JJH57" s="366"/>
      <c r="JJI57" s="366"/>
      <c r="JJJ57" s="366"/>
      <c r="JJK57" s="366"/>
      <c r="JJL57" s="366"/>
      <c r="JJM57" s="366"/>
      <c r="JJN57" s="366"/>
      <c r="JJO57" s="366"/>
      <c r="JJP57" s="366"/>
      <c r="JJQ57" s="366"/>
      <c r="JJR57" s="366"/>
      <c r="JJS57" s="366"/>
      <c r="JJT57" s="366"/>
      <c r="JJU57" s="366"/>
      <c r="JJV57" s="366"/>
      <c r="JJW57" s="366"/>
      <c r="JJX57" s="366"/>
      <c r="JJY57" s="366"/>
      <c r="JJZ57" s="366"/>
      <c r="JKA57" s="366"/>
      <c r="JKB57" s="366"/>
      <c r="JKC57" s="366"/>
      <c r="JKD57" s="366"/>
      <c r="JKE57" s="366"/>
      <c r="JKF57" s="366"/>
      <c r="JKG57" s="366"/>
      <c r="JKH57" s="366"/>
      <c r="JKI57" s="366"/>
      <c r="JKJ57" s="366"/>
      <c r="JKK57" s="366"/>
      <c r="JKL57" s="366"/>
      <c r="JKM57" s="366"/>
      <c r="JKN57" s="366"/>
      <c r="JKO57" s="366"/>
      <c r="JKP57" s="366"/>
      <c r="JKQ57" s="366"/>
      <c r="JKR57" s="366"/>
      <c r="JKS57" s="366"/>
      <c r="JKT57" s="366"/>
      <c r="JKU57" s="366"/>
      <c r="JKV57" s="366"/>
      <c r="JKW57" s="366"/>
      <c r="JKX57" s="366"/>
      <c r="JKY57" s="366"/>
      <c r="JKZ57" s="366"/>
      <c r="JLA57" s="366"/>
      <c r="JLB57" s="366"/>
      <c r="JLC57" s="366"/>
      <c r="JLD57" s="366"/>
      <c r="JLE57" s="366"/>
      <c r="JLF57" s="366"/>
      <c r="JLG57" s="366"/>
      <c r="JLH57" s="366"/>
      <c r="JLI57" s="366"/>
      <c r="JLJ57" s="366"/>
      <c r="JLK57" s="366"/>
      <c r="JLL57" s="366"/>
      <c r="JLM57" s="366"/>
      <c r="JLN57" s="366"/>
      <c r="JLO57" s="366"/>
      <c r="JLP57" s="366"/>
      <c r="JLQ57" s="366"/>
      <c r="JLR57" s="366"/>
      <c r="JLS57" s="366"/>
      <c r="JLT57" s="366"/>
      <c r="JLU57" s="366"/>
      <c r="JLV57" s="366"/>
      <c r="JLW57" s="366"/>
      <c r="JLX57" s="366"/>
      <c r="JLY57" s="366"/>
      <c r="JLZ57" s="366"/>
      <c r="JMA57" s="366"/>
      <c r="JMB57" s="366"/>
      <c r="JMC57" s="366"/>
      <c r="JMD57" s="366"/>
      <c r="JME57" s="366"/>
      <c r="JMF57" s="366"/>
      <c r="JMG57" s="366"/>
      <c r="JMH57" s="366"/>
      <c r="JMI57" s="366"/>
      <c r="JMJ57" s="366"/>
      <c r="JMK57" s="366"/>
      <c r="JML57" s="366"/>
      <c r="JMM57" s="366"/>
      <c r="JMN57" s="366"/>
      <c r="JMO57" s="366"/>
      <c r="JMP57" s="366"/>
      <c r="JMQ57" s="366"/>
      <c r="JMR57" s="366"/>
      <c r="JMS57" s="366"/>
      <c r="JMT57" s="366"/>
      <c r="JMU57" s="366"/>
      <c r="JMV57" s="366"/>
      <c r="JMW57" s="366"/>
      <c r="JMX57" s="366"/>
      <c r="JMY57" s="366"/>
      <c r="JMZ57" s="366"/>
      <c r="JNA57" s="366"/>
      <c r="JNB57" s="366"/>
      <c r="JNC57" s="366"/>
      <c r="JND57" s="366"/>
      <c r="JNE57" s="366"/>
      <c r="JNF57" s="366"/>
      <c r="JNG57" s="366"/>
      <c r="JNH57" s="366"/>
      <c r="JNI57" s="366"/>
      <c r="JNJ57" s="366"/>
      <c r="JNK57" s="366"/>
      <c r="JNL57" s="366"/>
      <c r="JNM57" s="366"/>
      <c r="JNN57" s="366"/>
      <c r="JNO57" s="366"/>
      <c r="JNP57" s="366"/>
      <c r="JNQ57" s="366"/>
      <c r="JNR57" s="366"/>
      <c r="JNS57" s="366"/>
      <c r="JNT57" s="366"/>
      <c r="JNU57" s="366"/>
      <c r="JNV57" s="366"/>
      <c r="JNW57" s="366"/>
      <c r="JNX57" s="366"/>
      <c r="JNY57" s="366"/>
      <c r="JNZ57" s="366"/>
      <c r="JOA57" s="366"/>
      <c r="JOB57" s="366"/>
      <c r="JOC57" s="366"/>
      <c r="JOD57" s="366"/>
      <c r="JOE57" s="366"/>
      <c r="JOF57" s="366"/>
      <c r="JOG57" s="366"/>
      <c r="JOH57" s="366"/>
      <c r="JOI57" s="366"/>
      <c r="JOJ57" s="366"/>
      <c r="JOK57" s="366"/>
      <c r="JOL57" s="366"/>
      <c r="JOM57" s="366"/>
      <c r="JON57" s="366"/>
      <c r="JOO57" s="366"/>
      <c r="JOP57" s="366"/>
      <c r="JOQ57" s="366"/>
      <c r="JOR57" s="366"/>
      <c r="JOS57" s="366"/>
      <c r="JOT57" s="366"/>
      <c r="JOU57" s="366"/>
      <c r="JOV57" s="366"/>
      <c r="JOW57" s="366"/>
      <c r="JOX57" s="366"/>
      <c r="JOY57" s="366"/>
      <c r="JOZ57" s="366"/>
      <c r="JPA57" s="366"/>
      <c r="JPB57" s="366"/>
      <c r="JPC57" s="366"/>
      <c r="JPD57" s="366"/>
      <c r="JPE57" s="366"/>
      <c r="JPF57" s="366"/>
      <c r="JPG57" s="366"/>
      <c r="JPH57" s="366"/>
      <c r="JPI57" s="366"/>
      <c r="JPJ57" s="366"/>
      <c r="JPK57" s="366"/>
      <c r="JPL57" s="366"/>
      <c r="JPM57" s="366"/>
      <c r="JPN57" s="366"/>
      <c r="JPO57" s="366"/>
      <c r="JPP57" s="366"/>
      <c r="JPQ57" s="366"/>
      <c r="JPR57" s="366"/>
      <c r="JPS57" s="366"/>
      <c r="JPT57" s="366"/>
      <c r="JPU57" s="366"/>
      <c r="JPV57" s="366"/>
      <c r="JPW57" s="366"/>
      <c r="JPX57" s="366"/>
      <c r="JPY57" s="366"/>
      <c r="JPZ57" s="366"/>
      <c r="JQA57" s="366"/>
      <c r="JQB57" s="366"/>
      <c r="JQC57" s="366"/>
      <c r="JQD57" s="366"/>
      <c r="JQE57" s="366"/>
      <c r="JQF57" s="366"/>
      <c r="JQG57" s="366"/>
      <c r="JQH57" s="366"/>
      <c r="JQI57" s="366"/>
      <c r="JQJ57" s="366"/>
      <c r="JQK57" s="366"/>
      <c r="JQL57" s="366"/>
      <c r="JQM57" s="366"/>
      <c r="JQN57" s="366"/>
      <c r="JQO57" s="366"/>
      <c r="JQP57" s="366"/>
      <c r="JQQ57" s="366"/>
      <c r="JQR57" s="366"/>
      <c r="JQS57" s="366"/>
      <c r="JQT57" s="366"/>
      <c r="JQU57" s="366"/>
      <c r="JQV57" s="366"/>
      <c r="JQW57" s="366"/>
      <c r="JQX57" s="366"/>
      <c r="JQY57" s="366"/>
      <c r="JQZ57" s="366"/>
      <c r="JRA57" s="366"/>
      <c r="JRB57" s="366"/>
      <c r="JRC57" s="366"/>
      <c r="JRD57" s="366"/>
      <c r="JRE57" s="366"/>
      <c r="JRF57" s="366"/>
      <c r="JRG57" s="366"/>
      <c r="JRH57" s="366"/>
      <c r="JRI57" s="366"/>
      <c r="JRJ57" s="366"/>
      <c r="JRK57" s="366"/>
      <c r="JRL57" s="366"/>
      <c r="JRM57" s="366"/>
      <c r="JRN57" s="366"/>
      <c r="JRO57" s="366"/>
      <c r="JRP57" s="366"/>
      <c r="JRQ57" s="366"/>
      <c r="JRR57" s="366"/>
      <c r="JRS57" s="366"/>
      <c r="JRT57" s="366"/>
      <c r="JRU57" s="366"/>
      <c r="JRV57" s="366"/>
      <c r="JRW57" s="366"/>
      <c r="JRX57" s="366"/>
      <c r="JRY57" s="366"/>
      <c r="JRZ57" s="366"/>
      <c r="JSA57" s="366"/>
      <c r="JSB57" s="366"/>
      <c r="JSC57" s="366"/>
      <c r="JSD57" s="366"/>
      <c r="JSE57" s="366"/>
      <c r="JSF57" s="366"/>
      <c r="JSG57" s="366"/>
      <c r="JSH57" s="366"/>
      <c r="JSI57" s="366"/>
      <c r="JSJ57" s="366"/>
      <c r="JSK57" s="366"/>
      <c r="JSL57" s="366"/>
      <c r="JSM57" s="366"/>
      <c r="JSN57" s="366"/>
      <c r="JSO57" s="366"/>
      <c r="JSP57" s="366"/>
      <c r="JSQ57" s="366"/>
      <c r="JSR57" s="366"/>
      <c r="JSS57" s="366"/>
      <c r="JST57" s="366"/>
      <c r="JSU57" s="366"/>
      <c r="JSV57" s="366"/>
      <c r="JSW57" s="366"/>
      <c r="JSX57" s="366"/>
      <c r="JSY57" s="366"/>
      <c r="JSZ57" s="366"/>
      <c r="JTA57" s="366"/>
      <c r="JTB57" s="366"/>
      <c r="JTC57" s="366"/>
      <c r="JTD57" s="366"/>
      <c r="JTE57" s="366"/>
      <c r="JTF57" s="366"/>
      <c r="JTG57" s="366"/>
      <c r="JTH57" s="366"/>
      <c r="JTI57" s="366"/>
      <c r="JTJ57" s="366"/>
      <c r="JTK57" s="366"/>
      <c r="JTL57" s="366"/>
      <c r="JTM57" s="366"/>
      <c r="JTN57" s="366"/>
      <c r="JTO57" s="366"/>
      <c r="JTP57" s="366"/>
      <c r="JTQ57" s="366"/>
      <c r="JTR57" s="366"/>
      <c r="JTS57" s="366"/>
      <c r="JTT57" s="366"/>
      <c r="JTU57" s="366"/>
      <c r="JTV57" s="366"/>
      <c r="JTW57" s="366"/>
      <c r="JTX57" s="366"/>
      <c r="JTY57" s="366"/>
      <c r="JTZ57" s="366"/>
      <c r="JUA57" s="366"/>
      <c r="JUB57" s="366"/>
      <c r="JUC57" s="366"/>
      <c r="JUD57" s="366"/>
      <c r="JUE57" s="366"/>
      <c r="JUF57" s="366"/>
      <c r="JUG57" s="366"/>
      <c r="JUH57" s="366"/>
      <c r="JUI57" s="366"/>
      <c r="JUJ57" s="366"/>
      <c r="JUK57" s="366"/>
      <c r="JUL57" s="366"/>
      <c r="JUM57" s="366"/>
      <c r="JUN57" s="366"/>
      <c r="JUO57" s="366"/>
      <c r="JUP57" s="366"/>
      <c r="JUQ57" s="366"/>
      <c r="JUR57" s="366"/>
      <c r="JUS57" s="366"/>
      <c r="JUT57" s="366"/>
      <c r="JUU57" s="366"/>
      <c r="JUV57" s="366"/>
      <c r="JUW57" s="366"/>
      <c r="JUX57" s="366"/>
      <c r="JUY57" s="366"/>
      <c r="JUZ57" s="366"/>
      <c r="JVA57" s="366"/>
      <c r="JVB57" s="366"/>
      <c r="JVC57" s="366"/>
      <c r="JVD57" s="366"/>
      <c r="JVE57" s="366"/>
      <c r="JVF57" s="366"/>
      <c r="JVG57" s="366"/>
      <c r="JVH57" s="366"/>
      <c r="JVI57" s="366"/>
      <c r="JVJ57" s="366"/>
      <c r="JVK57" s="366"/>
      <c r="JVL57" s="366"/>
      <c r="JVM57" s="366"/>
      <c r="JVN57" s="366"/>
      <c r="JVO57" s="366"/>
      <c r="JVP57" s="366"/>
      <c r="JVQ57" s="366"/>
      <c r="JVR57" s="366"/>
      <c r="JVS57" s="366"/>
      <c r="JVT57" s="366"/>
      <c r="JVU57" s="366"/>
      <c r="JVV57" s="366"/>
      <c r="JVW57" s="366"/>
      <c r="JVX57" s="366"/>
      <c r="JVY57" s="366"/>
      <c r="JVZ57" s="366"/>
      <c r="JWA57" s="366"/>
      <c r="JWB57" s="366"/>
      <c r="JWC57" s="366"/>
      <c r="JWD57" s="366"/>
      <c r="JWE57" s="366"/>
      <c r="JWF57" s="366"/>
      <c r="JWG57" s="366"/>
      <c r="JWH57" s="366"/>
      <c r="JWI57" s="366"/>
      <c r="JWJ57" s="366"/>
      <c r="JWK57" s="366"/>
      <c r="JWL57" s="366"/>
      <c r="JWM57" s="366"/>
      <c r="JWN57" s="366"/>
      <c r="JWO57" s="366"/>
      <c r="JWP57" s="366"/>
      <c r="JWQ57" s="366"/>
      <c r="JWR57" s="366"/>
      <c r="JWS57" s="366"/>
      <c r="JWT57" s="366"/>
      <c r="JWU57" s="366"/>
      <c r="JWV57" s="366"/>
      <c r="JWW57" s="366"/>
      <c r="JWX57" s="366"/>
      <c r="JWY57" s="366"/>
      <c r="JWZ57" s="366"/>
      <c r="JXA57" s="366"/>
      <c r="JXB57" s="366"/>
      <c r="JXC57" s="366"/>
      <c r="JXD57" s="366"/>
      <c r="JXE57" s="366"/>
      <c r="JXF57" s="366"/>
      <c r="JXG57" s="366"/>
      <c r="JXH57" s="366"/>
      <c r="JXI57" s="366"/>
      <c r="JXJ57" s="366"/>
      <c r="JXK57" s="366"/>
      <c r="JXL57" s="366"/>
      <c r="JXM57" s="366"/>
      <c r="JXN57" s="366"/>
      <c r="JXO57" s="366"/>
      <c r="JXP57" s="366"/>
      <c r="JXQ57" s="366"/>
      <c r="JXR57" s="366"/>
      <c r="JXS57" s="366"/>
      <c r="JXT57" s="366"/>
      <c r="JXU57" s="366"/>
      <c r="JXV57" s="366"/>
      <c r="JXW57" s="366"/>
      <c r="JXX57" s="366"/>
      <c r="JXY57" s="366"/>
      <c r="JXZ57" s="366"/>
      <c r="JYA57" s="366"/>
      <c r="JYB57" s="366"/>
      <c r="JYC57" s="366"/>
      <c r="JYD57" s="366"/>
      <c r="JYE57" s="366"/>
      <c r="JYF57" s="366"/>
      <c r="JYG57" s="366"/>
      <c r="JYH57" s="366"/>
      <c r="JYI57" s="366"/>
      <c r="JYJ57" s="366"/>
      <c r="JYK57" s="366"/>
      <c r="JYL57" s="366"/>
      <c r="JYM57" s="366"/>
      <c r="JYN57" s="366"/>
      <c r="JYO57" s="366"/>
      <c r="JYP57" s="366"/>
      <c r="JYQ57" s="366"/>
      <c r="JYR57" s="366"/>
      <c r="JYS57" s="366"/>
      <c r="JYT57" s="366"/>
      <c r="JYU57" s="366"/>
      <c r="JYV57" s="366"/>
      <c r="JYW57" s="366"/>
      <c r="JYX57" s="366"/>
      <c r="JYY57" s="366"/>
      <c r="JYZ57" s="366"/>
      <c r="JZA57" s="366"/>
      <c r="JZB57" s="366"/>
      <c r="JZC57" s="366"/>
      <c r="JZD57" s="366"/>
      <c r="JZE57" s="366"/>
      <c r="JZF57" s="366"/>
      <c r="JZG57" s="366"/>
      <c r="JZH57" s="366"/>
      <c r="JZI57" s="366"/>
      <c r="JZJ57" s="366"/>
      <c r="JZK57" s="366"/>
      <c r="JZL57" s="366"/>
      <c r="JZM57" s="366"/>
      <c r="JZN57" s="366"/>
      <c r="JZO57" s="366"/>
      <c r="JZP57" s="366"/>
      <c r="JZQ57" s="366"/>
      <c r="JZR57" s="366"/>
      <c r="JZS57" s="366"/>
      <c r="JZT57" s="366"/>
      <c r="JZU57" s="366"/>
      <c r="JZV57" s="366"/>
      <c r="JZW57" s="366"/>
      <c r="JZX57" s="366"/>
      <c r="JZY57" s="366"/>
      <c r="JZZ57" s="366"/>
      <c r="KAA57" s="366"/>
      <c r="KAB57" s="366"/>
      <c r="KAC57" s="366"/>
      <c r="KAD57" s="366"/>
      <c r="KAE57" s="366"/>
      <c r="KAF57" s="366"/>
      <c r="KAG57" s="366"/>
      <c r="KAH57" s="366"/>
      <c r="KAI57" s="366"/>
      <c r="KAJ57" s="366"/>
      <c r="KAK57" s="366"/>
      <c r="KAL57" s="366"/>
      <c r="KAM57" s="366"/>
      <c r="KAN57" s="366"/>
      <c r="KAO57" s="366"/>
      <c r="KAP57" s="366"/>
      <c r="KAQ57" s="366"/>
      <c r="KAR57" s="366"/>
      <c r="KAS57" s="366"/>
      <c r="KAT57" s="366"/>
      <c r="KAU57" s="366"/>
      <c r="KAV57" s="366"/>
      <c r="KAW57" s="366"/>
      <c r="KAX57" s="366"/>
      <c r="KAY57" s="366"/>
      <c r="KAZ57" s="366"/>
      <c r="KBA57" s="366"/>
      <c r="KBB57" s="366"/>
      <c r="KBC57" s="366"/>
      <c r="KBD57" s="366"/>
      <c r="KBE57" s="366"/>
      <c r="KBF57" s="366"/>
      <c r="KBG57" s="366"/>
      <c r="KBH57" s="366"/>
      <c r="KBI57" s="366"/>
      <c r="KBJ57" s="366"/>
      <c r="KBK57" s="366"/>
      <c r="KBL57" s="366"/>
      <c r="KBM57" s="366"/>
      <c r="KBN57" s="366"/>
      <c r="KBO57" s="366"/>
      <c r="KBP57" s="366"/>
      <c r="KBQ57" s="366"/>
      <c r="KBR57" s="366"/>
      <c r="KBS57" s="366"/>
      <c r="KBT57" s="366"/>
      <c r="KBU57" s="366"/>
      <c r="KBV57" s="366"/>
      <c r="KBW57" s="366"/>
      <c r="KBX57" s="366"/>
      <c r="KBY57" s="366"/>
      <c r="KBZ57" s="366"/>
      <c r="KCA57" s="366"/>
      <c r="KCB57" s="366"/>
      <c r="KCC57" s="366"/>
      <c r="KCD57" s="366"/>
      <c r="KCE57" s="366"/>
      <c r="KCF57" s="366"/>
      <c r="KCG57" s="366"/>
      <c r="KCH57" s="366"/>
      <c r="KCI57" s="366"/>
      <c r="KCJ57" s="366"/>
      <c r="KCK57" s="366"/>
      <c r="KCL57" s="366"/>
      <c r="KCM57" s="366"/>
      <c r="KCN57" s="366"/>
      <c r="KCO57" s="366"/>
      <c r="KCP57" s="366"/>
      <c r="KCQ57" s="366"/>
      <c r="KCR57" s="366"/>
      <c r="KCS57" s="366"/>
      <c r="KCT57" s="366"/>
      <c r="KCU57" s="366"/>
      <c r="KCV57" s="366"/>
      <c r="KCW57" s="366"/>
      <c r="KCX57" s="366"/>
      <c r="KCY57" s="366"/>
      <c r="KCZ57" s="366"/>
      <c r="KDA57" s="366"/>
      <c r="KDB57" s="366"/>
      <c r="KDC57" s="366"/>
      <c r="KDD57" s="366"/>
      <c r="KDE57" s="366"/>
      <c r="KDF57" s="366"/>
      <c r="KDG57" s="366"/>
      <c r="KDH57" s="366"/>
      <c r="KDI57" s="366"/>
      <c r="KDJ57" s="366"/>
      <c r="KDK57" s="366"/>
      <c r="KDL57" s="366"/>
      <c r="KDM57" s="366"/>
      <c r="KDN57" s="366"/>
      <c r="KDO57" s="366"/>
      <c r="KDP57" s="366"/>
      <c r="KDQ57" s="366"/>
      <c r="KDR57" s="366"/>
      <c r="KDS57" s="366"/>
      <c r="KDT57" s="366"/>
      <c r="KDU57" s="366"/>
      <c r="KDV57" s="366"/>
      <c r="KDW57" s="366"/>
      <c r="KDX57" s="366"/>
      <c r="KDY57" s="366"/>
      <c r="KDZ57" s="366"/>
      <c r="KEA57" s="366"/>
      <c r="KEB57" s="366"/>
      <c r="KEC57" s="366"/>
      <c r="KED57" s="366"/>
      <c r="KEE57" s="366"/>
      <c r="KEF57" s="366"/>
      <c r="KEG57" s="366"/>
      <c r="KEH57" s="366"/>
      <c r="KEI57" s="366"/>
      <c r="KEJ57" s="366"/>
      <c r="KEK57" s="366"/>
      <c r="KEL57" s="366"/>
      <c r="KEM57" s="366"/>
      <c r="KEN57" s="366"/>
      <c r="KEO57" s="366"/>
      <c r="KEP57" s="366"/>
      <c r="KEQ57" s="366"/>
      <c r="KER57" s="366"/>
      <c r="KES57" s="366"/>
      <c r="KET57" s="366"/>
      <c r="KEU57" s="366"/>
      <c r="KEV57" s="366"/>
      <c r="KEW57" s="366"/>
      <c r="KEX57" s="366"/>
      <c r="KEY57" s="366"/>
      <c r="KEZ57" s="366"/>
      <c r="KFA57" s="366"/>
      <c r="KFB57" s="366"/>
      <c r="KFC57" s="366"/>
      <c r="KFD57" s="366"/>
      <c r="KFE57" s="366"/>
      <c r="KFF57" s="366"/>
      <c r="KFG57" s="366"/>
      <c r="KFH57" s="366"/>
      <c r="KFI57" s="366"/>
      <c r="KFJ57" s="366"/>
      <c r="KFK57" s="366"/>
      <c r="KFL57" s="366"/>
      <c r="KFM57" s="366"/>
      <c r="KFN57" s="366"/>
      <c r="KFO57" s="366"/>
      <c r="KFP57" s="366"/>
      <c r="KFQ57" s="366"/>
      <c r="KFR57" s="366"/>
      <c r="KFS57" s="366"/>
      <c r="KFT57" s="366"/>
      <c r="KFU57" s="366"/>
      <c r="KFV57" s="366"/>
      <c r="KFW57" s="366"/>
      <c r="KFX57" s="366"/>
      <c r="KFY57" s="366"/>
      <c r="KFZ57" s="366"/>
      <c r="KGA57" s="366"/>
      <c r="KGB57" s="366"/>
      <c r="KGC57" s="366"/>
      <c r="KGD57" s="366"/>
      <c r="KGE57" s="366"/>
      <c r="KGF57" s="366"/>
      <c r="KGG57" s="366"/>
      <c r="KGH57" s="366"/>
      <c r="KGI57" s="366"/>
      <c r="KGJ57" s="366"/>
      <c r="KGK57" s="366"/>
      <c r="KGL57" s="366"/>
      <c r="KGM57" s="366"/>
      <c r="KGN57" s="366"/>
      <c r="KGO57" s="366"/>
      <c r="KGP57" s="366"/>
      <c r="KGQ57" s="366"/>
      <c r="KGR57" s="366"/>
      <c r="KGS57" s="366"/>
      <c r="KGT57" s="366"/>
      <c r="KGU57" s="366"/>
      <c r="KGV57" s="366"/>
      <c r="KGW57" s="366"/>
      <c r="KGX57" s="366"/>
      <c r="KGY57" s="366"/>
      <c r="KGZ57" s="366"/>
      <c r="KHA57" s="366"/>
      <c r="KHB57" s="366"/>
      <c r="KHC57" s="366"/>
      <c r="KHD57" s="366"/>
      <c r="KHE57" s="366"/>
      <c r="KHF57" s="366"/>
      <c r="KHG57" s="366"/>
      <c r="KHH57" s="366"/>
      <c r="KHI57" s="366"/>
      <c r="KHJ57" s="366"/>
      <c r="KHK57" s="366"/>
      <c r="KHL57" s="366"/>
      <c r="KHM57" s="366"/>
      <c r="KHN57" s="366"/>
      <c r="KHO57" s="366"/>
      <c r="KHP57" s="366"/>
      <c r="KHQ57" s="366"/>
      <c r="KHR57" s="366"/>
      <c r="KHS57" s="366"/>
      <c r="KHT57" s="366"/>
      <c r="KHU57" s="366"/>
      <c r="KHV57" s="366"/>
      <c r="KHW57" s="366"/>
      <c r="KHX57" s="366"/>
      <c r="KHY57" s="366"/>
      <c r="KHZ57" s="366"/>
      <c r="KIA57" s="366"/>
      <c r="KIB57" s="366"/>
      <c r="KIC57" s="366"/>
      <c r="KID57" s="366"/>
      <c r="KIE57" s="366"/>
      <c r="KIF57" s="366"/>
      <c r="KIG57" s="366"/>
      <c r="KIH57" s="366"/>
      <c r="KII57" s="366"/>
      <c r="KIJ57" s="366"/>
      <c r="KIK57" s="366"/>
      <c r="KIL57" s="366"/>
      <c r="KIM57" s="366"/>
      <c r="KIN57" s="366"/>
      <c r="KIO57" s="366"/>
      <c r="KIP57" s="366"/>
      <c r="KIQ57" s="366"/>
      <c r="KIR57" s="366"/>
      <c r="KIS57" s="366"/>
      <c r="KIT57" s="366"/>
      <c r="KIU57" s="366"/>
      <c r="KIV57" s="366"/>
      <c r="KIW57" s="366"/>
      <c r="KIX57" s="366"/>
      <c r="KIY57" s="366"/>
      <c r="KIZ57" s="366"/>
      <c r="KJA57" s="366"/>
      <c r="KJB57" s="366"/>
      <c r="KJC57" s="366"/>
      <c r="KJD57" s="366"/>
      <c r="KJE57" s="366"/>
      <c r="KJF57" s="366"/>
      <c r="KJG57" s="366"/>
      <c r="KJH57" s="366"/>
      <c r="KJI57" s="366"/>
      <c r="KJJ57" s="366"/>
      <c r="KJK57" s="366"/>
      <c r="KJL57" s="366"/>
      <c r="KJM57" s="366"/>
      <c r="KJN57" s="366"/>
      <c r="KJO57" s="366"/>
      <c r="KJP57" s="366"/>
      <c r="KJQ57" s="366"/>
      <c r="KJR57" s="366"/>
      <c r="KJS57" s="366"/>
      <c r="KJT57" s="366"/>
      <c r="KJU57" s="366"/>
      <c r="KJV57" s="366"/>
      <c r="KJW57" s="366"/>
      <c r="KJX57" s="366"/>
      <c r="KJY57" s="366"/>
      <c r="KJZ57" s="366"/>
      <c r="KKA57" s="366"/>
      <c r="KKB57" s="366"/>
      <c r="KKC57" s="366"/>
      <c r="KKD57" s="366"/>
      <c r="KKE57" s="366"/>
      <c r="KKF57" s="366"/>
      <c r="KKG57" s="366"/>
      <c r="KKH57" s="366"/>
      <c r="KKI57" s="366"/>
      <c r="KKJ57" s="366"/>
      <c r="KKK57" s="366"/>
      <c r="KKL57" s="366"/>
      <c r="KKM57" s="366"/>
      <c r="KKN57" s="366"/>
      <c r="KKO57" s="366"/>
      <c r="KKP57" s="366"/>
      <c r="KKQ57" s="366"/>
      <c r="KKR57" s="366"/>
      <c r="KKS57" s="366"/>
      <c r="KKT57" s="366"/>
      <c r="KKU57" s="366"/>
      <c r="KKV57" s="366"/>
      <c r="KKW57" s="366"/>
      <c r="KKX57" s="366"/>
      <c r="KKY57" s="366"/>
      <c r="KKZ57" s="366"/>
      <c r="KLA57" s="366"/>
      <c r="KLB57" s="366"/>
      <c r="KLC57" s="366"/>
      <c r="KLD57" s="366"/>
      <c r="KLE57" s="366"/>
      <c r="KLF57" s="366"/>
      <c r="KLG57" s="366"/>
      <c r="KLH57" s="366"/>
      <c r="KLI57" s="366"/>
      <c r="KLJ57" s="366"/>
      <c r="KLK57" s="366"/>
      <c r="KLL57" s="366"/>
      <c r="KLM57" s="366"/>
      <c r="KLN57" s="366"/>
      <c r="KLO57" s="366"/>
      <c r="KLP57" s="366"/>
      <c r="KLQ57" s="366"/>
      <c r="KLR57" s="366"/>
      <c r="KLS57" s="366"/>
      <c r="KLT57" s="366"/>
      <c r="KLU57" s="366"/>
      <c r="KLV57" s="366"/>
      <c r="KLW57" s="366"/>
      <c r="KLX57" s="366"/>
      <c r="KLY57" s="366"/>
      <c r="KLZ57" s="366"/>
      <c r="KMA57" s="366"/>
      <c r="KMB57" s="366"/>
      <c r="KMC57" s="366"/>
      <c r="KMD57" s="366"/>
      <c r="KME57" s="366"/>
      <c r="KMF57" s="366"/>
      <c r="KMG57" s="366"/>
      <c r="KMH57" s="366"/>
      <c r="KMI57" s="366"/>
      <c r="KMJ57" s="366"/>
      <c r="KMK57" s="366"/>
      <c r="KML57" s="366"/>
      <c r="KMM57" s="366"/>
      <c r="KMN57" s="366"/>
      <c r="KMO57" s="366"/>
      <c r="KMP57" s="366"/>
      <c r="KMQ57" s="366"/>
      <c r="KMR57" s="366"/>
      <c r="KMS57" s="366"/>
      <c r="KMT57" s="366"/>
      <c r="KMU57" s="366"/>
      <c r="KMV57" s="366"/>
      <c r="KMW57" s="366"/>
      <c r="KMX57" s="366"/>
      <c r="KMY57" s="366"/>
      <c r="KMZ57" s="366"/>
      <c r="KNA57" s="366"/>
      <c r="KNB57" s="366"/>
      <c r="KNC57" s="366"/>
      <c r="KND57" s="366"/>
      <c r="KNE57" s="366"/>
      <c r="KNF57" s="366"/>
      <c r="KNG57" s="366"/>
      <c r="KNH57" s="366"/>
      <c r="KNI57" s="366"/>
      <c r="KNJ57" s="366"/>
      <c r="KNK57" s="366"/>
      <c r="KNL57" s="366"/>
      <c r="KNM57" s="366"/>
      <c r="KNN57" s="366"/>
      <c r="KNO57" s="366"/>
      <c r="KNP57" s="366"/>
      <c r="KNQ57" s="366"/>
      <c r="KNR57" s="366"/>
      <c r="KNS57" s="366"/>
      <c r="KNT57" s="366"/>
      <c r="KNU57" s="366"/>
      <c r="KNV57" s="366"/>
      <c r="KNW57" s="366"/>
      <c r="KNX57" s="366"/>
      <c r="KNY57" s="366"/>
      <c r="KNZ57" s="366"/>
      <c r="KOA57" s="366"/>
      <c r="KOB57" s="366"/>
      <c r="KOC57" s="366"/>
      <c r="KOD57" s="366"/>
      <c r="KOE57" s="366"/>
      <c r="KOF57" s="366"/>
      <c r="KOG57" s="366"/>
      <c r="KOH57" s="366"/>
      <c r="KOI57" s="366"/>
      <c r="KOJ57" s="366"/>
      <c r="KOK57" s="366"/>
      <c r="KOL57" s="366"/>
      <c r="KOM57" s="366"/>
      <c r="KON57" s="366"/>
      <c r="KOO57" s="366"/>
      <c r="KOP57" s="366"/>
      <c r="KOQ57" s="366"/>
      <c r="KOR57" s="366"/>
      <c r="KOS57" s="366"/>
      <c r="KOT57" s="366"/>
      <c r="KOU57" s="366"/>
      <c r="KOV57" s="366"/>
      <c r="KOW57" s="366"/>
      <c r="KOX57" s="366"/>
      <c r="KOY57" s="366"/>
      <c r="KOZ57" s="366"/>
      <c r="KPA57" s="366"/>
      <c r="KPB57" s="366"/>
      <c r="KPC57" s="366"/>
      <c r="KPD57" s="366"/>
      <c r="KPE57" s="366"/>
      <c r="KPF57" s="366"/>
      <c r="KPG57" s="366"/>
      <c r="KPH57" s="366"/>
      <c r="KPI57" s="366"/>
      <c r="KPJ57" s="366"/>
      <c r="KPK57" s="366"/>
      <c r="KPL57" s="366"/>
      <c r="KPM57" s="366"/>
      <c r="KPN57" s="366"/>
      <c r="KPO57" s="366"/>
      <c r="KPP57" s="366"/>
      <c r="KPQ57" s="366"/>
      <c r="KPR57" s="366"/>
      <c r="KPS57" s="366"/>
      <c r="KPT57" s="366"/>
      <c r="KPU57" s="366"/>
      <c r="KPV57" s="366"/>
      <c r="KPW57" s="366"/>
      <c r="KPX57" s="366"/>
      <c r="KPY57" s="366"/>
      <c r="KPZ57" s="366"/>
      <c r="KQA57" s="366"/>
      <c r="KQB57" s="366"/>
      <c r="KQC57" s="366"/>
      <c r="KQD57" s="366"/>
      <c r="KQE57" s="366"/>
      <c r="KQF57" s="366"/>
      <c r="KQG57" s="366"/>
      <c r="KQH57" s="366"/>
      <c r="KQI57" s="366"/>
      <c r="KQJ57" s="366"/>
      <c r="KQK57" s="366"/>
      <c r="KQL57" s="366"/>
      <c r="KQM57" s="366"/>
      <c r="KQN57" s="366"/>
      <c r="KQO57" s="366"/>
      <c r="KQP57" s="366"/>
      <c r="KQQ57" s="366"/>
      <c r="KQR57" s="366"/>
      <c r="KQS57" s="366"/>
      <c r="KQT57" s="366"/>
      <c r="KQU57" s="366"/>
      <c r="KQV57" s="366"/>
      <c r="KQW57" s="366"/>
      <c r="KQX57" s="366"/>
      <c r="KQY57" s="366"/>
      <c r="KQZ57" s="366"/>
      <c r="KRA57" s="366"/>
      <c r="KRB57" s="366"/>
      <c r="KRC57" s="366"/>
      <c r="KRD57" s="366"/>
      <c r="KRE57" s="366"/>
      <c r="KRF57" s="366"/>
      <c r="KRG57" s="366"/>
      <c r="KRH57" s="366"/>
      <c r="KRI57" s="366"/>
      <c r="KRJ57" s="366"/>
      <c r="KRK57" s="366"/>
      <c r="KRL57" s="366"/>
      <c r="KRM57" s="366"/>
      <c r="KRN57" s="366"/>
      <c r="KRO57" s="366"/>
      <c r="KRP57" s="366"/>
      <c r="KRQ57" s="366"/>
      <c r="KRR57" s="366"/>
      <c r="KRS57" s="366"/>
      <c r="KRT57" s="366"/>
      <c r="KRU57" s="366"/>
      <c r="KRV57" s="366"/>
      <c r="KRW57" s="366"/>
      <c r="KRX57" s="366"/>
      <c r="KRY57" s="366"/>
      <c r="KRZ57" s="366"/>
      <c r="KSA57" s="366"/>
      <c r="KSB57" s="366"/>
      <c r="KSC57" s="366"/>
      <c r="KSD57" s="366"/>
      <c r="KSE57" s="366"/>
      <c r="KSF57" s="366"/>
      <c r="KSG57" s="366"/>
      <c r="KSH57" s="366"/>
      <c r="KSI57" s="366"/>
      <c r="KSJ57" s="366"/>
      <c r="KSK57" s="366"/>
      <c r="KSL57" s="366"/>
      <c r="KSM57" s="366"/>
      <c r="KSN57" s="366"/>
      <c r="KSO57" s="366"/>
      <c r="KSP57" s="366"/>
      <c r="KSQ57" s="366"/>
      <c r="KSR57" s="366"/>
      <c r="KSS57" s="366"/>
      <c r="KST57" s="366"/>
      <c r="KSU57" s="366"/>
      <c r="KSV57" s="366"/>
      <c r="KSW57" s="366"/>
      <c r="KSX57" s="366"/>
      <c r="KSY57" s="366"/>
      <c r="KSZ57" s="366"/>
      <c r="KTA57" s="366"/>
      <c r="KTB57" s="366"/>
      <c r="KTC57" s="366"/>
      <c r="KTD57" s="366"/>
      <c r="KTE57" s="366"/>
      <c r="KTF57" s="366"/>
      <c r="KTG57" s="366"/>
      <c r="KTH57" s="366"/>
      <c r="KTI57" s="366"/>
      <c r="KTJ57" s="366"/>
      <c r="KTK57" s="366"/>
      <c r="KTL57" s="366"/>
      <c r="KTM57" s="366"/>
      <c r="KTN57" s="366"/>
      <c r="KTO57" s="366"/>
      <c r="KTP57" s="366"/>
      <c r="KTQ57" s="366"/>
      <c r="KTR57" s="366"/>
      <c r="KTS57" s="366"/>
      <c r="KTT57" s="366"/>
      <c r="KTU57" s="366"/>
      <c r="KTV57" s="366"/>
      <c r="KTW57" s="366"/>
      <c r="KTX57" s="366"/>
      <c r="KTY57" s="366"/>
      <c r="KTZ57" s="366"/>
      <c r="KUA57" s="366"/>
      <c r="KUB57" s="366"/>
      <c r="KUC57" s="366"/>
      <c r="KUD57" s="366"/>
      <c r="KUE57" s="366"/>
      <c r="KUF57" s="366"/>
      <c r="KUG57" s="366"/>
      <c r="KUH57" s="366"/>
      <c r="KUI57" s="366"/>
      <c r="KUJ57" s="366"/>
      <c r="KUK57" s="366"/>
      <c r="KUL57" s="366"/>
      <c r="KUM57" s="366"/>
      <c r="KUN57" s="366"/>
      <c r="KUO57" s="366"/>
      <c r="KUP57" s="366"/>
      <c r="KUQ57" s="366"/>
      <c r="KUR57" s="366"/>
      <c r="KUS57" s="366"/>
      <c r="KUT57" s="366"/>
      <c r="KUU57" s="366"/>
      <c r="KUV57" s="366"/>
      <c r="KUW57" s="366"/>
      <c r="KUX57" s="366"/>
      <c r="KUY57" s="366"/>
      <c r="KUZ57" s="366"/>
      <c r="KVA57" s="366"/>
      <c r="KVB57" s="366"/>
      <c r="KVC57" s="366"/>
      <c r="KVD57" s="366"/>
      <c r="KVE57" s="366"/>
      <c r="KVF57" s="366"/>
      <c r="KVG57" s="366"/>
      <c r="KVH57" s="366"/>
      <c r="KVI57" s="366"/>
      <c r="KVJ57" s="366"/>
      <c r="KVK57" s="366"/>
      <c r="KVL57" s="366"/>
      <c r="KVM57" s="366"/>
      <c r="KVN57" s="366"/>
      <c r="KVO57" s="366"/>
      <c r="KVP57" s="366"/>
      <c r="KVQ57" s="366"/>
      <c r="KVR57" s="366"/>
      <c r="KVS57" s="366"/>
      <c r="KVT57" s="366"/>
      <c r="KVU57" s="366"/>
      <c r="KVV57" s="366"/>
      <c r="KVW57" s="366"/>
      <c r="KVX57" s="366"/>
      <c r="KVY57" s="366"/>
      <c r="KVZ57" s="366"/>
      <c r="KWA57" s="366"/>
      <c r="KWB57" s="366"/>
      <c r="KWC57" s="366"/>
      <c r="KWD57" s="366"/>
      <c r="KWE57" s="366"/>
      <c r="KWF57" s="366"/>
      <c r="KWG57" s="366"/>
      <c r="KWH57" s="366"/>
      <c r="KWI57" s="366"/>
      <c r="KWJ57" s="366"/>
      <c r="KWK57" s="366"/>
      <c r="KWL57" s="366"/>
      <c r="KWM57" s="366"/>
      <c r="KWN57" s="366"/>
      <c r="KWO57" s="366"/>
      <c r="KWP57" s="366"/>
      <c r="KWQ57" s="366"/>
      <c r="KWR57" s="366"/>
      <c r="KWS57" s="366"/>
      <c r="KWT57" s="366"/>
      <c r="KWU57" s="366"/>
      <c r="KWV57" s="366"/>
      <c r="KWW57" s="366"/>
      <c r="KWX57" s="366"/>
      <c r="KWY57" s="366"/>
      <c r="KWZ57" s="366"/>
      <c r="KXA57" s="366"/>
      <c r="KXB57" s="366"/>
      <c r="KXC57" s="366"/>
      <c r="KXD57" s="366"/>
      <c r="KXE57" s="366"/>
      <c r="KXF57" s="366"/>
      <c r="KXG57" s="366"/>
      <c r="KXH57" s="366"/>
      <c r="KXI57" s="366"/>
      <c r="KXJ57" s="366"/>
      <c r="KXK57" s="366"/>
      <c r="KXL57" s="366"/>
      <c r="KXM57" s="366"/>
      <c r="KXN57" s="366"/>
      <c r="KXO57" s="366"/>
      <c r="KXP57" s="366"/>
      <c r="KXQ57" s="366"/>
      <c r="KXR57" s="366"/>
      <c r="KXS57" s="366"/>
      <c r="KXT57" s="366"/>
      <c r="KXU57" s="366"/>
      <c r="KXV57" s="366"/>
      <c r="KXW57" s="366"/>
      <c r="KXX57" s="366"/>
      <c r="KXY57" s="366"/>
      <c r="KXZ57" s="366"/>
      <c r="KYA57" s="366"/>
      <c r="KYB57" s="366"/>
      <c r="KYC57" s="366"/>
      <c r="KYD57" s="366"/>
      <c r="KYE57" s="366"/>
      <c r="KYF57" s="366"/>
      <c r="KYG57" s="366"/>
      <c r="KYH57" s="366"/>
      <c r="KYI57" s="366"/>
      <c r="KYJ57" s="366"/>
      <c r="KYK57" s="366"/>
      <c r="KYL57" s="366"/>
      <c r="KYM57" s="366"/>
      <c r="KYN57" s="366"/>
      <c r="KYO57" s="366"/>
      <c r="KYP57" s="366"/>
      <c r="KYQ57" s="366"/>
      <c r="KYR57" s="366"/>
      <c r="KYS57" s="366"/>
      <c r="KYT57" s="366"/>
      <c r="KYU57" s="366"/>
      <c r="KYV57" s="366"/>
      <c r="KYW57" s="366"/>
      <c r="KYX57" s="366"/>
      <c r="KYY57" s="366"/>
      <c r="KYZ57" s="366"/>
      <c r="KZA57" s="366"/>
      <c r="KZB57" s="366"/>
      <c r="KZC57" s="366"/>
      <c r="KZD57" s="366"/>
      <c r="KZE57" s="366"/>
      <c r="KZF57" s="366"/>
      <c r="KZG57" s="366"/>
      <c r="KZH57" s="366"/>
      <c r="KZI57" s="366"/>
      <c r="KZJ57" s="366"/>
      <c r="KZK57" s="366"/>
      <c r="KZL57" s="366"/>
      <c r="KZM57" s="366"/>
      <c r="KZN57" s="366"/>
      <c r="KZO57" s="366"/>
      <c r="KZP57" s="366"/>
      <c r="KZQ57" s="366"/>
      <c r="KZR57" s="366"/>
      <c r="KZS57" s="366"/>
      <c r="KZT57" s="366"/>
      <c r="KZU57" s="366"/>
      <c r="KZV57" s="366"/>
      <c r="KZW57" s="366"/>
      <c r="KZX57" s="366"/>
      <c r="KZY57" s="366"/>
      <c r="KZZ57" s="366"/>
      <c r="LAA57" s="366"/>
      <c r="LAB57" s="366"/>
      <c r="LAC57" s="366"/>
      <c r="LAD57" s="366"/>
      <c r="LAE57" s="366"/>
      <c r="LAF57" s="366"/>
      <c r="LAG57" s="366"/>
      <c r="LAH57" s="366"/>
      <c r="LAI57" s="366"/>
      <c r="LAJ57" s="366"/>
      <c r="LAK57" s="366"/>
      <c r="LAL57" s="366"/>
      <c r="LAM57" s="366"/>
      <c r="LAN57" s="366"/>
      <c r="LAO57" s="366"/>
      <c r="LAP57" s="366"/>
      <c r="LAQ57" s="366"/>
      <c r="LAR57" s="366"/>
      <c r="LAS57" s="366"/>
      <c r="LAT57" s="366"/>
      <c r="LAU57" s="366"/>
      <c r="LAV57" s="366"/>
      <c r="LAW57" s="366"/>
      <c r="LAX57" s="366"/>
      <c r="LAY57" s="366"/>
      <c r="LAZ57" s="366"/>
      <c r="LBA57" s="366"/>
      <c r="LBB57" s="366"/>
      <c r="LBC57" s="366"/>
      <c r="LBD57" s="366"/>
      <c r="LBE57" s="366"/>
      <c r="LBF57" s="366"/>
      <c r="LBG57" s="366"/>
      <c r="LBH57" s="366"/>
      <c r="LBI57" s="366"/>
      <c r="LBJ57" s="366"/>
      <c r="LBK57" s="366"/>
      <c r="LBL57" s="366"/>
      <c r="LBM57" s="366"/>
      <c r="LBN57" s="366"/>
      <c r="LBO57" s="366"/>
      <c r="LBP57" s="366"/>
      <c r="LBQ57" s="366"/>
      <c r="LBR57" s="366"/>
      <c r="LBS57" s="366"/>
      <c r="LBT57" s="366"/>
      <c r="LBU57" s="366"/>
      <c r="LBV57" s="366"/>
      <c r="LBW57" s="366"/>
      <c r="LBX57" s="366"/>
      <c r="LBY57" s="366"/>
      <c r="LBZ57" s="366"/>
      <c r="LCA57" s="366"/>
      <c r="LCB57" s="366"/>
      <c r="LCC57" s="366"/>
      <c r="LCD57" s="366"/>
      <c r="LCE57" s="366"/>
      <c r="LCF57" s="366"/>
      <c r="LCG57" s="366"/>
      <c r="LCH57" s="366"/>
      <c r="LCI57" s="366"/>
      <c r="LCJ57" s="366"/>
      <c r="LCK57" s="366"/>
      <c r="LCL57" s="366"/>
      <c r="LCM57" s="366"/>
      <c r="LCN57" s="366"/>
      <c r="LCO57" s="366"/>
      <c r="LCP57" s="366"/>
      <c r="LCQ57" s="366"/>
      <c r="LCR57" s="366"/>
      <c r="LCS57" s="366"/>
      <c r="LCT57" s="366"/>
      <c r="LCU57" s="366"/>
      <c r="LCV57" s="366"/>
      <c r="LCW57" s="366"/>
      <c r="LCX57" s="366"/>
      <c r="LCY57" s="366"/>
      <c r="LCZ57" s="366"/>
      <c r="LDA57" s="366"/>
      <c r="LDB57" s="366"/>
      <c r="LDC57" s="366"/>
      <c r="LDD57" s="366"/>
      <c r="LDE57" s="366"/>
      <c r="LDF57" s="366"/>
      <c r="LDG57" s="366"/>
      <c r="LDH57" s="366"/>
      <c r="LDI57" s="366"/>
      <c r="LDJ57" s="366"/>
      <c r="LDK57" s="366"/>
      <c r="LDL57" s="366"/>
      <c r="LDM57" s="366"/>
      <c r="LDN57" s="366"/>
      <c r="LDO57" s="366"/>
      <c r="LDP57" s="366"/>
      <c r="LDQ57" s="366"/>
      <c r="LDR57" s="366"/>
      <c r="LDS57" s="366"/>
      <c r="LDT57" s="366"/>
      <c r="LDU57" s="366"/>
      <c r="LDV57" s="366"/>
      <c r="LDW57" s="366"/>
      <c r="LDX57" s="366"/>
      <c r="LDY57" s="366"/>
      <c r="LDZ57" s="366"/>
      <c r="LEA57" s="366"/>
      <c r="LEB57" s="366"/>
      <c r="LEC57" s="366"/>
      <c r="LED57" s="366"/>
      <c r="LEE57" s="366"/>
      <c r="LEF57" s="366"/>
      <c r="LEG57" s="366"/>
      <c r="LEH57" s="366"/>
      <c r="LEI57" s="366"/>
      <c r="LEJ57" s="366"/>
      <c r="LEK57" s="366"/>
      <c r="LEL57" s="366"/>
      <c r="LEM57" s="366"/>
      <c r="LEN57" s="366"/>
      <c r="LEO57" s="366"/>
      <c r="LEP57" s="366"/>
      <c r="LEQ57" s="366"/>
      <c r="LER57" s="366"/>
      <c r="LES57" s="366"/>
      <c r="LET57" s="366"/>
      <c r="LEU57" s="366"/>
      <c r="LEV57" s="366"/>
      <c r="LEW57" s="366"/>
      <c r="LEX57" s="366"/>
      <c r="LEY57" s="366"/>
      <c r="LEZ57" s="366"/>
      <c r="LFA57" s="366"/>
      <c r="LFB57" s="366"/>
      <c r="LFC57" s="366"/>
      <c r="LFD57" s="366"/>
      <c r="LFE57" s="366"/>
      <c r="LFF57" s="366"/>
      <c r="LFG57" s="366"/>
      <c r="LFH57" s="366"/>
      <c r="LFI57" s="366"/>
      <c r="LFJ57" s="366"/>
      <c r="LFK57" s="366"/>
      <c r="LFL57" s="366"/>
      <c r="LFM57" s="366"/>
      <c r="LFN57" s="366"/>
      <c r="LFO57" s="366"/>
      <c r="LFP57" s="366"/>
      <c r="LFQ57" s="366"/>
      <c r="LFR57" s="366"/>
      <c r="LFS57" s="366"/>
      <c r="LFT57" s="366"/>
      <c r="LFU57" s="366"/>
      <c r="LFV57" s="366"/>
      <c r="LFW57" s="366"/>
      <c r="LFX57" s="366"/>
      <c r="LFY57" s="366"/>
      <c r="LFZ57" s="366"/>
      <c r="LGA57" s="366"/>
      <c r="LGB57" s="366"/>
      <c r="LGC57" s="366"/>
      <c r="LGD57" s="366"/>
      <c r="LGE57" s="366"/>
      <c r="LGF57" s="366"/>
      <c r="LGG57" s="366"/>
      <c r="LGH57" s="366"/>
      <c r="LGI57" s="366"/>
      <c r="LGJ57" s="366"/>
      <c r="LGK57" s="366"/>
      <c r="LGL57" s="366"/>
      <c r="LGM57" s="366"/>
      <c r="LGN57" s="366"/>
      <c r="LGO57" s="366"/>
      <c r="LGP57" s="366"/>
      <c r="LGQ57" s="366"/>
      <c r="LGR57" s="366"/>
      <c r="LGS57" s="366"/>
      <c r="LGT57" s="366"/>
      <c r="LGU57" s="366"/>
      <c r="LGV57" s="366"/>
      <c r="LGW57" s="366"/>
      <c r="LGX57" s="366"/>
      <c r="LGY57" s="366"/>
      <c r="LGZ57" s="366"/>
      <c r="LHA57" s="366"/>
      <c r="LHB57" s="366"/>
      <c r="LHC57" s="366"/>
      <c r="LHD57" s="366"/>
      <c r="LHE57" s="366"/>
      <c r="LHF57" s="366"/>
      <c r="LHG57" s="366"/>
      <c r="LHH57" s="366"/>
      <c r="LHI57" s="366"/>
      <c r="LHJ57" s="366"/>
      <c r="LHK57" s="366"/>
      <c r="LHL57" s="366"/>
      <c r="LHM57" s="366"/>
      <c r="LHN57" s="366"/>
      <c r="LHO57" s="366"/>
      <c r="LHP57" s="366"/>
      <c r="LHQ57" s="366"/>
      <c r="LHR57" s="366"/>
      <c r="LHS57" s="366"/>
      <c r="LHT57" s="366"/>
      <c r="LHU57" s="366"/>
      <c r="LHV57" s="366"/>
      <c r="LHW57" s="366"/>
      <c r="LHX57" s="366"/>
      <c r="LHY57" s="366"/>
      <c r="LHZ57" s="366"/>
      <c r="LIA57" s="366"/>
      <c r="LIB57" s="366"/>
      <c r="LIC57" s="366"/>
      <c r="LID57" s="366"/>
      <c r="LIE57" s="366"/>
      <c r="LIF57" s="366"/>
      <c r="LIG57" s="366"/>
      <c r="LIH57" s="366"/>
      <c r="LII57" s="366"/>
      <c r="LIJ57" s="366"/>
      <c r="LIK57" s="366"/>
      <c r="LIL57" s="366"/>
      <c r="LIM57" s="366"/>
      <c r="LIN57" s="366"/>
      <c r="LIO57" s="366"/>
      <c r="LIP57" s="366"/>
      <c r="LIQ57" s="366"/>
      <c r="LIR57" s="366"/>
      <c r="LIS57" s="366"/>
      <c r="LIT57" s="366"/>
      <c r="LIU57" s="366"/>
      <c r="LIV57" s="366"/>
      <c r="LIW57" s="366"/>
      <c r="LIX57" s="366"/>
      <c r="LIY57" s="366"/>
      <c r="LIZ57" s="366"/>
      <c r="LJA57" s="366"/>
      <c r="LJB57" s="366"/>
      <c r="LJC57" s="366"/>
      <c r="LJD57" s="366"/>
      <c r="LJE57" s="366"/>
      <c r="LJF57" s="366"/>
      <c r="LJG57" s="366"/>
      <c r="LJH57" s="366"/>
      <c r="LJI57" s="366"/>
      <c r="LJJ57" s="366"/>
      <c r="LJK57" s="366"/>
      <c r="LJL57" s="366"/>
      <c r="LJM57" s="366"/>
      <c r="LJN57" s="366"/>
      <c r="LJO57" s="366"/>
      <c r="LJP57" s="366"/>
      <c r="LJQ57" s="366"/>
      <c r="LJR57" s="366"/>
      <c r="LJS57" s="366"/>
      <c r="LJT57" s="366"/>
      <c r="LJU57" s="366"/>
      <c r="LJV57" s="366"/>
      <c r="LJW57" s="366"/>
      <c r="LJX57" s="366"/>
      <c r="LJY57" s="366"/>
      <c r="LJZ57" s="366"/>
      <c r="LKA57" s="366"/>
      <c r="LKB57" s="366"/>
      <c r="LKC57" s="366"/>
      <c r="LKD57" s="366"/>
      <c r="LKE57" s="366"/>
      <c r="LKF57" s="366"/>
      <c r="LKG57" s="366"/>
      <c r="LKH57" s="366"/>
      <c r="LKI57" s="366"/>
      <c r="LKJ57" s="366"/>
      <c r="LKK57" s="366"/>
      <c r="LKL57" s="366"/>
      <c r="LKM57" s="366"/>
      <c r="LKN57" s="366"/>
      <c r="LKO57" s="366"/>
      <c r="LKP57" s="366"/>
      <c r="LKQ57" s="366"/>
      <c r="LKR57" s="366"/>
      <c r="LKS57" s="366"/>
      <c r="LKT57" s="366"/>
      <c r="LKU57" s="366"/>
      <c r="LKV57" s="366"/>
      <c r="LKW57" s="366"/>
      <c r="LKX57" s="366"/>
      <c r="LKY57" s="366"/>
      <c r="LKZ57" s="366"/>
      <c r="LLA57" s="366"/>
      <c r="LLB57" s="366"/>
      <c r="LLC57" s="366"/>
      <c r="LLD57" s="366"/>
      <c r="LLE57" s="366"/>
      <c r="LLF57" s="366"/>
      <c r="LLG57" s="366"/>
      <c r="LLH57" s="366"/>
      <c r="LLI57" s="366"/>
      <c r="LLJ57" s="366"/>
      <c r="LLK57" s="366"/>
      <c r="LLL57" s="366"/>
      <c r="LLM57" s="366"/>
      <c r="LLN57" s="366"/>
      <c r="LLO57" s="366"/>
      <c r="LLP57" s="366"/>
      <c r="LLQ57" s="366"/>
      <c r="LLR57" s="366"/>
      <c r="LLS57" s="366"/>
      <c r="LLT57" s="366"/>
      <c r="LLU57" s="366"/>
      <c r="LLV57" s="366"/>
      <c r="LLW57" s="366"/>
      <c r="LLX57" s="366"/>
      <c r="LLY57" s="366"/>
      <c r="LLZ57" s="366"/>
      <c r="LMA57" s="366"/>
      <c r="LMB57" s="366"/>
      <c r="LMC57" s="366"/>
      <c r="LMD57" s="366"/>
      <c r="LME57" s="366"/>
      <c r="LMF57" s="366"/>
      <c r="LMG57" s="366"/>
      <c r="LMH57" s="366"/>
      <c r="LMI57" s="366"/>
      <c r="LMJ57" s="366"/>
      <c r="LMK57" s="366"/>
      <c r="LML57" s="366"/>
      <c r="LMM57" s="366"/>
      <c r="LMN57" s="366"/>
      <c r="LMO57" s="366"/>
      <c r="LMP57" s="366"/>
      <c r="LMQ57" s="366"/>
      <c r="LMR57" s="366"/>
      <c r="LMS57" s="366"/>
      <c r="LMT57" s="366"/>
      <c r="LMU57" s="366"/>
      <c r="LMV57" s="366"/>
      <c r="LMW57" s="366"/>
      <c r="LMX57" s="366"/>
      <c r="LMY57" s="366"/>
      <c r="LMZ57" s="366"/>
      <c r="LNA57" s="366"/>
      <c r="LNB57" s="366"/>
      <c r="LNC57" s="366"/>
      <c r="LND57" s="366"/>
      <c r="LNE57" s="366"/>
      <c r="LNF57" s="366"/>
      <c r="LNG57" s="366"/>
      <c r="LNH57" s="366"/>
      <c r="LNI57" s="366"/>
      <c r="LNJ57" s="366"/>
      <c r="LNK57" s="366"/>
      <c r="LNL57" s="366"/>
      <c r="LNM57" s="366"/>
      <c r="LNN57" s="366"/>
      <c r="LNO57" s="366"/>
      <c r="LNP57" s="366"/>
      <c r="LNQ57" s="366"/>
      <c r="LNR57" s="366"/>
      <c r="LNS57" s="366"/>
      <c r="LNT57" s="366"/>
      <c r="LNU57" s="366"/>
      <c r="LNV57" s="366"/>
      <c r="LNW57" s="366"/>
      <c r="LNX57" s="366"/>
      <c r="LNY57" s="366"/>
      <c r="LNZ57" s="366"/>
      <c r="LOA57" s="366"/>
      <c r="LOB57" s="366"/>
      <c r="LOC57" s="366"/>
      <c r="LOD57" s="366"/>
      <c r="LOE57" s="366"/>
      <c r="LOF57" s="366"/>
      <c r="LOG57" s="366"/>
      <c r="LOH57" s="366"/>
      <c r="LOI57" s="366"/>
      <c r="LOJ57" s="366"/>
      <c r="LOK57" s="366"/>
      <c r="LOL57" s="366"/>
      <c r="LOM57" s="366"/>
      <c r="LON57" s="366"/>
      <c r="LOO57" s="366"/>
      <c r="LOP57" s="366"/>
      <c r="LOQ57" s="366"/>
      <c r="LOR57" s="366"/>
      <c r="LOS57" s="366"/>
      <c r="LOT57" s="366"/>
      <c r="LOU57" s="366"/>
      <c r="LOV57" s="366"/>
      <c r="LOW57" s="366"/>
      <c r="LOX57" s="366"/>
      <c r="LOY57" s="366"/>
      <c r="LOZ57" s="366"/>
      <c r="LPA57" s="366"/>
      <c r="LPB57" s="366"/>
      <c r="LPC57" s="366"/>
      <c r="LPD57" s="366"/>
      <c r="LPE57" s="366"/>
      <c r="LPF57" s="366"/>
      <c r="LPG57" s="366"/>
      <c r="LPH57" s="366"/>
      <c r="LPI57" s="366"/>
      <c r="LPJ57" s="366"/>
      <c r="LPK57" s="366"/>
      <c r="LPL57" s="366"/>
      <c r="LPM57" s="366"/>
      <c r="LPN57" s="366"/>
      <c r="LPO57" s="366"/>
      <c r="LPP57" s="366"/>
      <c r="LPQ57" s="366"/>
      <c r="LPR57" s="366"/>
      <c r="LPS57" s="366"/>
      <c r="LPT57" s="366"/>
      <c r="LPU57" s="366"/>
      <c r="LPV57" s="366"/>
      <c r="LPW57" s="366"/>
      <c r="LPX57" s="366"/>
      <c r="LPY57" s="366"/>
      <c r="LPZ57" s="366"/>
      <c r="LQA57" s="366"/>
      <c r="LQB57" s="366"/>
      <c r="LQC57" s="366"/>
      <c r="LQD57" s="366"/>
      <c r="LQE57" s="366"/>
      <c r="LQF57" s="366"/>
      <c r="LQG57" s="366"/>
      <c r="LQH57" s="366"/>
      <c r="LQI57" s="366"/>
      <c r="LQJ57" s="366"/>
      <c r="LQK57" s="366"/>
      <c r="LQL57" s="366"/>
      <c r="LQM57" s="366"/>
      <c r="LQN57" s="366"/>
      <c r="LQO57" s="366"/>
      <c r="LQP57" s="366"/>
      <c r="LQQ57" s="366"/>
      <c r="LQR57" s="366"/>
      <c r="LQS57" s="366"/>
      <c r="LQT57" s="366"/>
      <c r="LQU57" s="366"/>
      <c r="LQV57" s="366"/>
      <c r="LQW57" s="366"/>
      <c r="LQX57" s="366"/>
      <c r="LQY57" s="366"/>
      <c r="LQZ57" s="366"/>
      <c r="LRA57" s="366"/>
      <c r="LRB57" s="366"/>
      <c r="LRC57" s="366"/>
      <c r="LRD57" s="366"/>
      <c r="LRE57" s="366"/>
      <c r="LRF57" s="366"/>
      <c r="LRG57" s="366"/>
      <c r="LRH57" s="366"/>
      <c r="LRI57" s="366"/>
      <c r="LRJ57" s="366"/>
      <c r="LRK57" s="366"/>
      <c r="LRL57" s="366"/>
      <c r="LRM57" s="366"/>
      <c r="LRN57" s="366"/>
      <c r="LRO57" s="366"/>
      <c r="LRP57" s="366"/>
      <c r="LRQ57" s="366"/>
      <c r="LRR57" s="366"/>
      <c r="LRS57" s="366"/>
      <c r="LRT57" s="366"/>
      <c r="LRU57" s="366"/>
      <c r="LRV57" s="366"/>
      <c r="LRW57" s="366"/>
      <c r="LRX57" s="366"/>
      <c r="LRY57" s="366"/>
      <c r="LRZ57" s="366"/>
      <c r="LSA57" s="366"/>
      <c r="LSB57" s="366"/>
      <c r="LSC57" s="366"/>
      <c r="LSD57" s="366"/>
      <c r="LSE57" s="366"/>
      <c r="LSF57" s="366"/>
      <c r="LSG57" s="366"/>
      <c r="LSH57" s="366"/>
      <c r="LSI57" s="366"/>
      <c r="LSJ57" s="366"/>
      <c r="LSK57" s="366"/>
      <c r="LSL57" s="366"/>
      <c r="LSM57" s="366"/>
      <c r="LSN57" s="366"/>
      <c r="LSO57" s="366"/>
      <c r="LSP57" s="366"/>
      <c r="LSQ57" s="366"/>
      <c r="LSR57" s="366"/>
      <c r="LSS57" s="366"/>
      <c r="LST57" s="366"/>
      <c r="LSU57" s="366"/>
      <c r="LSV57" s="366"/>
      <c r="LSW57" s="366"/>
      <c r="LSX57" s="366"/>
      <c r="LSY57" s="366"/>
      <c r="LSZ57" s="366"/>
      <c r="LTA57" s="366"/>
      <c r="LTB57" s="366"/>
      <c r="LTC57" s="366"/>
      <c r="LTD57" s="366"/>
      <c r="LTE57" s="366"/>
      <c r="LTF57" s="366"/>
      <c r="LTG57" s="366"/>
      <c r="LTH57" s="366"/>
      <c r="LTI57" s="366"/>
      <c r="LTJ57" s="366"/>
      <c r="LTK57" s="366"/>
      <c r="LTL57" s="366"/>
      <c r="LTM57" s="366"/>
      <c r="LTN57" s="366"/>
      <c r="LTO57" s="366"/>
      <c r="LTP57" s="366"/>
      <c r="LTQ57" s="366"/>
      <c r="LTR57" s="366"/>
      <c r="LTS57" s="366"/>
      <c r="LTT57" s="366"/>
      <c r="LTU57" s="366"/>
      <c r="LTV57" s="366"/>
      <c r="LTW57" s="366"/>
      <c r="LTX57" s="366"/>
      <c r="LTY57" s="366"/>
      <c r="LTZ57" s="366"/>
      <c r="LUA57" s="366"/>
      <c r="LUB57" s="366"/>
      <c r="LUC57" s="366"/>
      <c r="LUD57" s="366"/>
      <c r="LUE57" s="366"/>
      <c r="LUF57" s="366"/>
      <c r="LUG57" s="366"/>
      <c r="LUH57" s="366"/>
      <c r="LUI57" s="366"/>
      <c r="LUJ57" s="366"/>
      <c r="LUK57" s="366"/>
      <c r="LUL57" s="366"/>
      <c r="LUM57" s="366"/>
      <c r="LUN57" s="366"/>
      <c r="LUO57" s="366"/>
      <c r="LUP57" s="366"/>
      <c r="LUQ57" s="366"/>
      <c r="LUR57" s="366"/>
      <c r="LUS57" s="366"/>
      <c r="LUT57" s="366"/>
      <c r="LUU57" s="366"/>
      <c r="LUV57" s="366"/>
      <c r="LUW57" s="366"/>
      <c r="LUX57" s="366"/>
      <c r="LUY57" s="366"/>
      <c r="LUZ57" s="366"/>
      <c r="LVA57" s="366"/>
      <c r="LVB57" s="366"/>
      <c r="LVC57" s="366"/>
      <c r="LVD57" s="366"/>
      <c r="LVE57" s="366"/>
      <c r="LVF57" s="366"/>
      <c r="LVG57" s="366"/>
      <c r="LVH57" s="366"/>
      <c r="LVI57" s="366"/>
      <c r="LVJ57" s="366"/>
      <c r="LVK57" s="366"/>
      <c r="LVL57" s="366"/>
      <c r="LVM57" s="366"/>
      <c r="LVN57" s="366"/>
      <c r="LVO57" s="366"/>
      <c r="LVP57" s="366"/>
      <c r="LVQ57" s="366"/>
      <c r="LVR57" s="366"/>
      <c r="LVS57" s="366"/>
      <c r="LVT57" s="366"/>
      <c r="LVU57" s="366"/>
      <c r="LVV57" s="366"/>
      <c r="LVW57" s="366"/>
      <c r="LVX57" s="366"/>
      <c r="LVY57" s="366"/>
      <c r="LVZ57" s="366"/>
      <c r="LWA57" s="366"/>
      <c r="LWB57" s="366"/>
      <c r="LWC57" s="366"/>
      <c r="LWD57" s="366"/>
      <c r="LWE57" s="366"/>
      <c r="LWF57" s="366"/>
      <c r="LWG57" s="366"/>
      <c r="LWH57" s="366"/>
      <c r="LWI57" s="366"/>
      <c r="LWJ57" s="366"/>
      <c r="LWK57" s="366"/>
      <c r="LWL57" s="366"/>
      <c r="LWM57" s="366"/>
      <c r="LWN57" s="366"/>
      <c r="LWO57" s="366"/>
      <c r="LWP57" s="366"/>
      <c r="LWQ57" s="366"/>
      <c r="LWR57" s="366"/>
      <c r="LWS57" s="366"/>
      <c r="LWT57" s="366"/>
      <c r="LWU57" s="366"/>
      <c r="LWV57" s="366"/>
      <c r="LWW57" s="366"/>
      <c r="LWX57" s="366"/>
      <c r="LWY57" s="366"/>
      <c r="LWZ57" s="366"/>
      <c r="LXA57" s="366"/>
      <c r="LXB57" s="366"/>
      <c r="LXC57" s="366"/>
      <c r="LXD57" s="366"/>
      <c r="LXE57" s="366"/>
      <c r="LXF57" s="366"/>
      <c r="LXG57" s="366"/>
      <c r="LXH57" s="366"/>
      <c r="LXI57" s="366"/>
      <c r="LXJ57" s="366"/>
      <c r="LXK57" s="366"/>
      <c r="LXL57" s="366"/>
      <c r="LXM57" s="366"/>
      <c r="LXN57" s="366"/>
      <c r="LXO57" s="366"/>
      <c r="LXP57" s="366"/>
      <c r="LXQ57" s="366"/>
      <c r="LXR57" s="366"/>
      <c r="LXS57" s="366"/>
      <c r="LXT57" s="366"/>
      <c r="LXU57" s="366"/>
      <c r="LXV57" s="366"/>
      <c r="LXW57" s="366"/>
      <c r="LXX57" s="366"/>
      <c r="LXY57" s="366"/>
      <c r="LXZ57" s="366"/>
      <c r="LYA57" s="366"/>
      <c r="LYB57" s="366"/>
      <c r="LYC57" s="366"/>
      <c r="LYD57" s="366"/>
      <c r="LYE57" s="366"/>
      <c r="LYF57" s="366"/>
      <c r="LYG57" s="366"/>
      <c r="LYH57" s="366"/>
      <c r="LYI57" s="366"/>
      <c r="LYJ57" s="366"/>
      <c r="LYK57" s="366"/>
      <c r="LYL57" s="366"/>
      <c r="LYM57" s="366"/>
      <c r="LYN57" s="366"/>
      <c r="LYO57" s="366"/>
      <c r="LYP57" s="366"/>
      <c r="LYQ57" s="366"/>
      <c r="LYR57" s="366"/>
      <c r="LYS57" s="366"/>
      <c r="LYT57" s="366"/>
      <c r="LYU57" s="366"/>
      <c r="LYV57" s="366"/>
      <c r="LYW57" s="366"/>
      <c r="LYX57" s="366"/>
      <c r="LYY57" s="366"/>
      <c r="LYZ57" s="366"/>
      <c r="LZA57" s="366"/>
      <c r="LZB57" s="366"/>
      <c r="LZC57" s="366"/>
      <c r="LZD57" s="366"/>
      <c r="LZE57" s="366"/>
      <c r="LZF57" s="366"/>
      <c r="LZG57" s="366"/>
      <c r="LZH57" s="366"/>
      <c r="LZI57" s="366"/>
      <c r="LZJ57" s="366"/>
      <c r="LZK57" s="366"/>
      <c r="LZL57" s="366"/>
      <c r="LZM57" s="366"/>
      <c r="LZN57" s="366"/>
      <c r="LZO57" s="366"/>
      <c r="LZP57" s="366"/>
      <c r="LZQ57" s="366"/>
      <c r="LZR57" s="366"/>
      <c r="LZS57" s="366"/>
      <c r="LZT57" s="366"/>
      <c r="LZU57" s="366"/>
      <c r="LZV57" s="366"/>
      <c r="LZW57" s="366"/>
      <c r="LZX57" s="366"/>
      <c r="LZY57" s="366"/>
      <c r="LZZ57" s="366"/>
      <c r="MAA57" s="366"/>
      <c r="MAB57" s="366"/>
      <c r="MAC57" s="366"/>
      <c r="MAD57" s="366"/>
      <c r="MAE57" s="366"/>
      <c r="MAF57" s="366"/>
      <c r="MAG57" s="366"/>
      <c r="MAH57" s="366"/>
      <c r="MAI57" s="366"/>
      <c r="MAJ57" s="366"/>
      <c r="MAK57" s="366"/>
      <c r="MAL57" s="366"/>
      <c r="MAM57" s="366"/>
      <c r="MAN57" s="366"/>
      <c r="MAO57" s="366"/>
      <c r="MAP57" s="366"/>
      <c r="MAQ57" s="366"/>
      <c r="MAR57" s="366"/>
      <c r="MAS57" s="366"/>
      <c r="MAT57" s="366"/>
      <c r="MAU57" s="366"/>
      <c r="MAV57" s="366"/>
      <c r="MAW57" s="366"/>
      <c r="MAX57" s="366"/>
      <c r="MAY57" s="366"/>
      <c r="MAZ57" s="366"/>
      <c r="MBA57" s="366"/>
      <c r="MBB57" s="366"/>
      <c r="MBC57" s="366"/>
      <c r="MBD57" s="366"/>
      <c r="MBE57" s="366"/>
      <c r="MBF57" s="366"/>
      <c r="MBG57" s="366"/>
      <c r="MBH57" s="366"/>
      <c r="MBI57" s="366"/>
      <c r="MBJ57" s="366"/>
      <c r="MBK57" s="366"/>
      <c r="MBL57" s="366"/>
      <c r="MBM57" s="366"/>
      <c r="MBN57" s="366"/>
      <c r="MBO57" s="366"/>
      <c r="MBP57" s="366"/>
      <c r="MBQ57" s="366"/>
      <c r="MBR57" s="366"/>
      <c r="MBS57" s="366"/>
      <c r="MBT57" s="366"/>
      <c r="MBU57" s="366"/>
      <c r="MBV57" s="366"/>
      <c r="MBW57" s="366"/>
      <c r="MBX57" s="366"/>
      <c r="MBY57" s="366"/>
      <c r="MBZ57" s="366"/>
      <c r="MCA57" s="366"/>
      <c r="MCB57" s="366"/>
      <c r="MCC57" s="366"/>
      <c r="MCD57" s="366"/>
      <c r="MCE57" s="366"/>
      <c r="MCF57" s="366"/>
      <c r="MCG57" s="366"/>
      <c r="MCH57" s="366"/>
      <c r="MCI57" s="366"/>
      <c r="MCJ57" s="366"/>
      <c r="MCK57" s="366"/>
      <c r="MCL57" s="366"/>
      <c r="MCM57" s="366"/>
      <c r="MCN57" s="366"/>
      <c r="MCO57" s="366"/>
      <c r="MCP57" s="366"/>
      <c r="MCQ57" s="366"/>
      <c r="MCR57" s="366"/>
      <c r="MCS57" s="366"/>
      <c r="MCT57" s="366"/>
      <c r="MCU57" s="366"/>
      <c r="MCV57" s="366"/>
      <c r="MCW57" s="366"/>
      <c r="MCX57" s="366"/>
      <c r="MCY57" s="366"/>
      <c r="MCZ57" s="366"/>
      <c r="MDA57" s="366"/>
      <c r="MDB57" s="366"/>
      <c r="MDC57" s="366"/>
      <c r="MDD57" s="366"/>
      <c r="MDE57" s="366"/>
      <c r="MDF57" s="366"/>
      <c r="MDG57" s="366"/>
      <c r="MDH57" s="366"/>
      <c r="MDI57" s="366"/>
      <c r="MDJ57" s="366"/>
      <c r="MDK57" s="366"/>
      <c r="MDL57" s="366"/>
      <c r="MDM57" s="366"/>
      <c r="MDN57" s="366"/>
      <c r="MDO57" s="366"/>
      <c r="MDP57" s="366"/>
      <c r="MDQ57" s="366"/>
      <c r="MDR57" s="366"/>
      <c r="MDS57" s="366"/>
      <c r="MDT57" s="366"/>
      <c r="MDU57" s="366"/>
      <c r="MDV57" s="366"/>
      <c r="MDW57" s="366"/>
      <c r="MDX57" s="366"/>
      <c r="MDY57" s="366"/>
      <c r="MDZ57" s="366"/>
      <c r="MEA57" s="366"/>
      <c r="MEB57" s="366"/>
      <c r="MEC57" s="366"/>
      <c r="MED57" s="366"/>
      <c r="MEE57" s="366"/>
      <c r="MEF57" s="366"/>
      <c r="MEG57" s="366"/>
      <c r="MEH57" s="366"/>
      <c r="MEI57" s="366"/>
      <c r="MEJ57" s="366"/>
      <c r="MEK57" s="366"/>
      <c r="MEL57" s="366"/>
      <c r="MEM57" s="366"/>
      <c r="MEN57" s="366"/>
      <c r="MEO57" s="366"/>
      <c r="MEP57" s="366"/>
      <c r="MEQ57" s="366"/>
      <c r="MER57" s="366"/>
      <c r="MES57" s="366"/>
      <c r="MET57" s="366"/>
      <c r="MEU57" s="366"/>
      <c r="MEV57" s="366"/>
      <c r="MEW57" s="366"/>
      <c r="MEX57" s="366"/>
      <c r="MEY57" s="366"/>
      <c r="MEZ57" s="366"/>
      <c r="MFA57" s="366"/>
      <c r="MFB57" s="366"/>
      <c r="MFC57" s="366"/>
      <c r="MFD57" s="366"/>
      <c r="MFE57" s="366"/>
      <c r="MFF57" s="366"/>
      <c r="MFG57" s="366"/>
      <c r="MFH57" s="366"/>
      <c r="MFI57" s="366"/>
      <c r="MFJ57" s="366"/>
      <c r="MFK57" s="366"/>
      <c r="MFL57" s="366"/>
      <c r="MFM57" s="366"/>
      <c r="MFN57" s="366"/>
      <c r="MFO57" s="366"/>
      <c r="MFP57" s="366"/>
      <c r="MFQ57" s="366"/>
      <c r="MFR57" s="366"/>
      <c r="MFS57" s="366"/>
      <c r="MFT57" s="366"/>
      <c r="MFU57" s="366"/>
      <c r="MFV57" s="366"/>
      <c r="MFW57" s="366"/>
      <c r="MFX57" s="366"/>
      <c r="MFY57" s="366"/>
      <c r="MFZ57" s="366"/>
      <c r="MGA57" s="366"/>
      <c r="MGB57" s="366"/>
      <c r="MGC57" s="366"/>
      <c r="MGD57" s="366"/>
      <c r="MGE57" s="366"/>
      <c r="MGF57" s="366"/>
      <c r="MGG57" s="366"/>
      <c r="MGH57" s="366"/>
      <c r="MGI57" s="366"/>
      <c r="MGJ57" s="366"/>
      <c r="MGK57" s="366"/>
      <c r="MGL57" s="366"/>
      <c r="MGM57" s="366"/>
      <c r="MGN57" s="366"/>
      <c r="MGO57" s="366"/>
      <c r="MGP57" s="366"/>
      <c r="MGQ57" s="366"/>
      <c r="MGR57" s="366"/>
      <c r="MGS57" s="366"/>
      <c r="MGT57" s="366"/>
      <c r="MGU57" s="366"/>
      <c r="MGV57" s="366"/>
      <c r="MGW57" s="366"/>
      <c r="MGX57" s="366"/>
      <c r="MGY57" s="366"/>
      <c r="MGZ57" s="366"/>
      <c r="MHA57" s="366"/>
      <c r="MHB57" s="366"/>
      <c r="MHC57" s="366"/>
      <c r="MHD57" s="366"/>
      <c r="MHE57" s="366"/>
      <c r="MHF57" s="366"/>
      <c r="MHG57" s="366"/>
      <c r="MHH57" s="366"/>
      <c r="MHI57" s="366"/>
      <c r="MHJ57" s="366"/>
      <c r="MHK57" s="366"/>
      <c r="MHL57" s="366"/>
      <c r="MHM57" s="366"/>
      <c r="MHN57" s="366"/>
      <c r="MHO57" s="366"/>
      <c r="MHP57" s="366"/>
      <c r="MHQ57" s="366"/>
      <c r="MHR57" s="366"/>
      <c r="MHS57" s="366"/>
      <c r="MHT57" s="366"/>
      <c r="MHU57" s="366"/>
      <c r="MHV57" s="366"/>
      <c r="MHW57" s="366"/>
      <c r="MHX57" s="366"/>
      <c r="MHY57" s="366"/>
      <c r="MHZ57" s="366"/>
      <c r="MIA57" s="366"/>
      <c r="MIB57" s="366"/>
      <c r="MIC57" s="366"/>
      <c r="MID57" s="366"/>
      <c r="MIE57" s="366"/>
      <c r="MIF57" s="366"/>
      <c r="MIG57" s="366"/>
      <c r="MIH57" s="366"/>
      <c r="MII57" s="366"/>
      <c r="MIJ57" s="366"/>
      <c r="MIK57" s="366"/>
      <c r="MIL57" s="366"/>
      <c r="MIM57" s="366"/>
      <c r="MIN57" s="366"/>
      <c r="MIO57" s="366"/>
      <c r="MIP57" s="366"/>
      <c r="MIQ57" s="366"/>
      <c r="MIR57" s="366"/>
      <c r="MIS57" s="366"/>
      <c r="MIT57" s="366"/>
      <c r="MIU57" s="366"/>
      <c r="MIV57" s="366"/>
      <c r="MIW57" s="366"/>
      <c r="MIX57" s="366"/>
      <c r="MIY57" s="366"/>
      <c r="MIZ57" s="366"/>
      <c r="MJA57" s="366"/>
      <c r="MJB57" s="366"/>
      <c r="MJC57" s="366"/>
      <c r="MJD57" s="366"/>
      <c r="MJE57" s="366"/>
      <c r="MJF57" s="366"/>
      <c r="MJG57" s="366"/>
      <c r="MJH57" s="366"/>
      <c r="MJI57" s="366"/>
      <c r="MJJ57" s="366"/>
      <c r="MJK57" s="366"/>
      <c r="MJL57" s="366"/>
      <c r="MJM57" s="366"/>
      <c r="MJN57" s="366"/>
      <c r="MJO57" s="366"/>
      <c r="MJP57" s="366"/>
      <c r="MJQ57" s="366"/>
      <c r="MJR57" s="366"/>
      <c r="MJS57" s="366"/>
      <c r="MJT57" s="366"/>
      <c r="MJU57" s="366"/>
      <c r="MJV57" s="366"/>
      <c r="MJW57" s="366"/>
      <c r="MJX57" s="366"/>
      <c r="MJY57" s="366"/>
      <c r="MJZ57" s="366"/>
      <c r="MKA57" s="366"/>
      <c r="MKB57" s="366"/>
      <c r="MKC57" s="366"/>
      <c r="MKD57" s="366"/>
      <c r="MKE57" s="366"/>
      <c r="MKF57" s="366"/>
      <c r="MKG57" s="366"/>
      <c r="MKH57" s="366"/>
      <c r="MKI57" s="366"/>
      <c r="MKJ57" s="366"/>
      <c r="MKK57" s="366"/>
      <c r="MKL57" s="366"/>
      <c r="MKM57" s="366"/>
      <c r="MKN57" s="366"/>
      <c r="MKO57" s="366"/>
      <c r="MKP57" s="366"/>
      <c r="MKQ57" s="366"/>
      <c r="MKR57" s="366"/>
      <c r="MKS57" s="366"/>
      <c r="MKT57" s="366"/>
      <c r="MKU57" s="366"/>
      <c r="MKV57" s="366"/>
      <c r="MKW57" s="366"/>
      <c r="MKX57" s="366"/>
      <c r="MKY57" s="366"/>
      <c r="MKZ57" s="366"/>
      <c r="MLA57" s="366"/>
      <c r="MLB57" s="366"/>
      <c r="MLC57" s="366"/>
      <c r="MLD57" s="366"/>
      <c r="MLE57" s="366"/>
      <c r="MLF57" s="366"/>
      <c r="MLG57" s="366"/>
      <c r="MLH57" s="366"/>
      <c r="MLI57" s="366"/>
      <c r="MLJ57" s="366"/>
      <c r="MLK57" s="366"/>
      <c r="MLL57" s="366"/>
      <c r="MLM57" s="366"/>
      <c r="MLN57" s="366"/>
      <c r="MLO57" s="366"/>
      <c r="MLP57" s="366"/>
      <c r="MLQ57" s="366"/>
      <c r="MLR57" s="366"/>
      <c r="MLS57" s="366"/>
      <c r="MLT57" s="366"/>
      <c r="MLU57" s="366"/>
      <c r="MLV57" s="366"/>
      <c r="MLW57" s="366"/>
      <c r="MLX57" s="366"/>
      <c r="MLY57" s="366"/>
      <c r="MLZ57" s="366"/>
      <c r="MMA57" s="366"/>
      <c r="MMB57" s="366"/>
      <c r="MMC57" s="366"/>
      <c r="MMD57" s="366"/>
      <c r="MME57" s="366"/>
      <c r="MMF57" s="366"/>
      <c r="MMG57" s="366"/>
      <c r="MMH57" s="366"/>
      <c r="MMI57" s="366"/>
      <c r="MMJ57" s="366"/>
      <c r="MMK57" s="366"/>
      <c r="MML57" s="366"/>
      <c r="MMM57" s="366"/>
      <c r="MMN57" s="366"/>
      <c r="MMO57" s="366"/>
      <c r="MMP57" s="366"/>
      <c r="MMQ57" s="366"/>
      <c r="MMR57" s="366"/>
      <c r="MMS57" s="366"/>
      <c r="MMT57" s="366"/>
      <c r="MMU57" s="366"/>
      <c r="MMV57" s="366"/>
      <c r="MMW57" s="366"/>
      <c r="MMX57" s="366"/>
      <c r="MMY57" s="366"/>
      <c r="MMZ57" s="366"/>
      <c r="MNA57" s="366"/>
      <c r="MNB57" s="366"/>
      <c r="MNC57" s="366"/>
      <c r="MND57" s="366"/>
      <c r="MNE57" s="366"/>
      <c r="MNF57" s="366"/>
      <c r="MNG57" s="366"/>
      <c r="MNH57" s="366"/>
      <c r="MNI57" s="366"/>
      <c r="MNJ57" s="366"/>
      <c r="MNK57" s="366"/>
      <c r="MNL57" s="366"/>
      <c r="MNM57" s="366"/>
      <c r="MNN57" s="366"/>
      <c r="MNO57" s="366"/>
      <c r="MNP57" s="366"/>
      <c r="MNQ57" s="366"/>
      <c r="MNR57" s="366"/>
      <c r="MNS57" s="366"/>
      <c r="MNT57" s="366"/>
      <c r="MNU57" s="366"/>
      <c r="MNV57" s="366"/>
      <c r="MNW57" s="366"/>
      <c r="MNX57" s="366"/>
      <c r="MNY57" s="366"/>
      <c r="MNZ57" s="366"/>
      <c r="MOA57" s="366"/>
      <c r="MOB57" s="366"/>
      <c r="MOC57" s="366"/>
      <c r="MOD57" s="366"/>
      <c r="MOE57" s="366"/>
      <c r="MOF57" s="366"/>
      <c r="MOG57" s="366"/>
      <c r="MOH57" s="366"/>
      <c r="MOI57" s="366"/>
      <c r="MOJ57" s="366"/>
      <c r="MOK57" s="366"/>
      <c r="MOL57" s="366"/>
      <c r="MOM57" s="366"/>
      <c r="MON57" s="366"/>
      <c r="MOO57" s="366"/>
      <c r="MOP57" s="366"/>
      <c r="MOQ57" s="366"/>
      <c r="MOR57" s="366"/>
      <c r="MOS57" s="366"/>
      <c r="MOT57" s="366"/>
      <c r="MOU57" s="366"/>
      <c r="MOV57" s="366"/>
      <c r="MOW57" s="366"/>
      <c r="MOX57" s="366"/>
      <c r="MOY57" s="366"/>
      <c r="MOZ57" s="366"/>
      <c r="MPA57" s="366"/>
      <c r="MPB57" s="366"/>
      <c r="MPC57" s="366"/>
      <c r="MPD57" s="366"/>
      <c r="MPE57" s="366"/>
      <c r="MPF57" s="366"/>
      <c r="MPG57" s="366"/>
      <c r="MPH57" s="366"/>
      <c r="MPI57" s="366"/>
      <c r="MPJ57" s="366"/>
      <c r="MPK57" s="366"/>
      <c r="MPL57" s="366"/>
      <c r="MPM57" s="366"/>
      <c r="MPN57" s="366"/>
      <c r="MPO57" s="366"/>
      <c r="MPP57" s="366"/>
      <c r="MPQ57" s="366"/>
      <c r="MPR57" s="366"/>
      <c r="MPS57" s="366"/>
      <c r="MPT57" s="366"/>
      <c r="MPU57" s="366"/>
      <c r="MPV57" s="366"/>
      <c r="MPW57" s="366"/>
      <c r="MPX57" s="366"/>
      <c r="MPY57" s="366"/>
      <c r="MPZ57" s="366"/>
      <c r="MQA57" s="366"/>
      <c r="MQB57" s="366"/>
      <c r="MQC57" s="366"/>
      <c r="MQD57" s="366"/>
      <c r="MQE57" s="366"/>
      <c r="MQF57" s="366"/>
      <c r="MQG57" s="366"/>
      <c r="MQH57" s="366"/>
      <c r="MQI57" s="366"/>
      <c r="MQJ57" s="366"/>
      <c r="MQK57" s="366"/>
      <c r="MQL57" s="366"/>
      <c r="MQM57" s="366"/>
      <c r="MQN57" s="366"/>
      <c r="MQO57" s="366"/>
      <c r="MQP57" s="366"/>
      <c r="MQQ57" s="366"/>
      <c r="MQR57" s="366"/>
      <c r="MQS57" s="366"/>
      <c r="MQT57" s="366"/>
      <c r="MQU57" s="366"/>
      <c r="MQV57" s="366"/>
      <c r="MQW57" s="366"/>
      <c r="MQX57" s="366"/>
      <c r="MQY57" s="366"/>
      <c r="MQZ57" s="366"/>
      <c r="MRA57" s="366"/>
      <c r="MRB57" s="366"/>
      <c r="MRC57" s="366"/>
      <c r="MRD57" s="366"/>
      <c r="MRE57" s="366"/>
      <c r="MRF57" s="366"/>
      <c r="MRG57" s="366"/>
      <c r="MRH57" s="366"/>
      <c r="MRI57" s="366"/>
      <c r="MRJ57" s="366"/>
      <c r="MRK57" s="366"/>
      <c r="MRL57" s="366"/>
      <c r="MRM57" s="366"/>
      <c r="MRN57" s="366"/>
      <c r="MRO57" s="366"/>
      <c r="MRP57" s="366"/>
      <c r="MRQ57" s="366"/>
      <c r="MRR57" s="366"/>
      <c r="MRS57" s="366"/>
      <c r="MRT57" s="366"/>
      <c r="MRU57" s="366"/>
      <c r="MRV57" s="366"/>
      <c r="MRW57" s="366"/>
      <c r="MRX57" s="366"/>
      <c r="MRY57" s="366"/>
      <c r="MRZ57" s="366"/>
      <c r="MSA57" s="366"/>
      <c r="MSB57" s="366"/>
      <c r="MSC57" s="366"/>
      <c r="MSD57" s="366"/>
      <c r="MSE57" s="366"/>
      <c r="MSF57" s="366"/>
      <c r="MSG57" s="366"/>
      <c r="MSH57" s="366"/>
      <c r="MSI57" s="366"/>
      <c r="MSJ57" s="366"/>
      <c r="MSK57" s="366"/>
      <c r="MSL57" s="366"/>
      <c r="MSM57" s="366"/>
      <c r="MSN57" s="366"/>
      <c r="MSO57" s="366"/>
      <c r="MSP57" s="366"/>
      <c r="MSQ57" s="366"/>
      <c r="MSR57" s="366"/>
      <c r="MSS57" s="366"/>
      <c r="MST57" s="366"/>
      <c r="MSU57" s="366"/>
      <c r="MSV57" s="366"/>
      <c r="MSW57" s="366"/>
      <c r="MSX57" s="366"/>
      <c r="MSY57" s="366"/>
      <c r="MSZ57" s="366"/>
      <c r="MTA57" s="366"/>
      <c r="MTB57" s="366"/>
      <c r="MTC57" s="366"/>
      <c r="MTD57" s="366"/>
      <c r="MTE57" s="366"/>
      <c r="MTF57" s="366"/>
      <c r="MTG57" s="366"/>
      <c r="MTH57" s="366"/>
      <c r="MTI57" s="366"/>
      <c r="MTJ57" s="366"/>
      <c r="MTK57" s="366"/>
      <c r="MTL57" s="366"/>
      <c r="MTM57" s="366"/>
      <c r="MTN57" s="366"/>
      <c r="MTO57" s="366"/>
      <c r="MTP57" s="366"/>
      <c r="MTQ57" s="366"/>
      <c r="MTR57" s="366"/>
      <c r="MTS57" s="366"/>
      <c r="MTT57" s="366"/>
      <c r="MTU57" s="366"/>
      <c r="MTV57" s="366"/>
      <c r="MTW57" s="366"/>
      <c r="MTX57" s="366"/>
      <c r="MTY57" s="366"/>
      <c r="MTZ57" s="366"/>
      <c r="MUA57" s="366"/>
      <c r="MUB57" s="366"/>
      <c r="MUC57" s="366"/>
      <c r="MUD57" s="366"/>
      <c r="MUE57" s="366"/>
      <c r="MUF57" s="366"/>
      <c r="MUG57" s="366"/>
      <c r="MUH57" s="366"/>
      <c r="MUI57" s="366"/>
      <c r="MUJ57" s="366"/>
      <c r="MUK57" s="366"/>
      <c r="MUL57" s="366"/>
      <c r="MUM57" s="366"/>
      <c r="MUN57" s="366"/>
      <c r="MUO57" s="366"/>
      <c r="MUP57" s="366"/>
      <c r="MUQ57" s="366"/>
      <c r="MUR57" s="366"/>
      <c r="MUS57" s="366"/>
      <c r="MUT57" s="366"/>
      <c r="MUU57" s="366"/>
      <c r="MUV57" s="366"/>
      <c r="MUW57" s="366"/>
      <c r="MUX57" s="366"/>
      <c r="MUY57" s="366"/>
      <c r="MUZ57" s="366"/>
      <c r="MVA57" s="366"/>
      <c r="MVB57" s="366"/>
      <c r="MVC57" s="366"/>
      <c r="MVD57" s="366"/>
      <c r="MVE57" s="366"/>
      <c r="MVF57" s="366"/>
      <c r="MVG57" s="366"/>
      <c r="MVH57" s="366"/>
      <c r="MVI57" s="366"/>
      <c r="MVJ57" s="366"/>
      <c r="MVK57" s="366"/>
      <c r="MVL57" s="366"/>
      <c r="MVM57" s="366"/>
      <c r="MVN57" s="366"/>
      <c r="MVO57" s="366"/>
      <c r="MVP57" s="366"/>
      <c r="MVQ57" s="366"/>
      <c r="MVR57" s="366"/>
      <c r="MVS57" s="366"/>
      <c r="MVT57" s="366"/>
      <c r="MVU57" s="366"/>
      <c r="MVV57" s="366"/>
      <c r="MVW57" s="366"/>
      <c r="MVX57" s="366"/>
      <c r="MVY57" s="366"/>
      <c r="MVZ57" s="366"/>
      <c r="MWA57" s="366"/>
      <c r="MWB57" s="366"/>
      <c r="MWC57" s="366"/>
      <c r="MWD57" s="366"/>
      <c r="MWE57" s="366"/>
      <c r="MWF57" s="366"/>
      <c r="MWG57" s="366"/>
      <c r="MWH57" s="366"/>
      <c r="MWI57" s="366"/>
      <c r="MWJ57" s="366"/>
      <c r="MWK57" s="366"/>
      <c r="MWL57" s="366"/>
      <c r="MWM57" s="366"/>
      <c r="MWN57" s="366"/>
      <c r="MWO57" s="366"/>
      <c r="MWP57" s="366"/>
      <c r="MWQ57" s="366"/>
      <c r="MWR57" s="366"/>
      <c r="MWS57" s="366"/>
      <c r="MWT57" s="366"/>
      <c r="MWU57" s="366"/>
      <c r="MWV57" s="366"/>
      <c r="MWW57" s="366"/>
      <c r="MWX57" s="366"/>
      <c r="MWY57" s="366"/>
      <c r="MWZ57" s="366"/>
      <c r="MXA57" s="366"/>
      <c r="MXB57" s="366"/>
      <c r="MXC57" s="366"/>
      <c r="MXD57" s="366"/>
      <c r="MXE57" s="366"/>
      <c r="MXF57" s="366"/>
      <c r="MXG57" s="366"/>
      <c r="MXH57" s="366"/>
      <c r="MXI57" s="366"/>
      <c r="MXJ57" s="366"/>
      <c r="MXK57" s="366"/>
      <c r="MXL57" s="366"/>
      <c r="MXM57" s="366"/>
      <c r="MXN57" s="366"/>
      <c r="MXO57" s="366"/>
      <c r="MXP57" s="366"/>
      <c r="MXQ57" s="366"/>
      <c r="MXR57" s="366"/>
      <c r="MXS57" s="366"/>
      <c r="MXT57" s="366"/>
      <c r="MXU57" s="366"/>
      <c r="MXV57" s="366"/>
      <c r="MXW57" s="366"/>
      <c r="MXX57" s="366"/>
      <c r="MXY57" s="366"/>
      <c r="MXZ57" s="366"/>
      <c r="MYA57" s="366"/>
      <c r="MYB57" s="366"/>
      <c r="MYC57" s="366"/>
      <c r="MYD57" s="366"/>
      <c r="MYE57" s="366"/>
      <c r="MYF57" s="366"/>
      <c r="MYG57" s="366"/>
      <c r="MYH57" s="366"/>
      <c r="MYI57" s="366"/>
      <c r="MYJ57" s="366"/>
      <c r="MYK57" s="366"/>
      <c r="MYL57" s="366"/>
      <c r="MYM57" s="366"/>
      <c r="MYN57" s="366"/>
      <c r="MYO57" s="366"/>
      <c r="MYP57" s="366"/>
      <c r="MYQ57" s="366"/>
      <c r="MYR57" s="366"/>
      <c r="MYS57" s="366"/>
      <c r="MYT57" s="366"/>
      <c r="MYU57" s="366"/>
      <c r="MYV57" s="366"/>
      <c r="MYW57" s="366"/>
      <c r="MYX57" s="366"/>
      <c r="MYY57" s="366"/>
      <c r="MYZ57" s="366"/>
      <c r="MZA57" s="366"/>
      <c r="MZB57" s="366"/>
      <c r="MZC57" s="366"/>
      <c r="MZD57" s="366"/>
      <c r="MZE57" s="366"/>
      <c r="MZF57" s="366"/>
      <c r="MZG57" s="366"/>
      <c r="MZH57" s="366"/>
      <c r="MZI57" s="366"/>
      <c r="MZJ57" s="366"/>
      <c r="MZK57" s="366"/>
      <c r="MZL57" s="366"/>
      <c r="MZM57" s="366"/>
      <c r="MZN57" s="366"/>
      <c r="MZO57" s="366"/>
      <c r="MZP57" s="366"/>
      <c r="MZQ57" s="366"/>
      <c r="MZR57" s="366"/>
      <c r="MZS57" s="366"/>
      <c r="MZT57" s="366"/>
      <c r="MZU57" s="366"/>
      <c r="MZV57" s="366"/>
      <c r="MZW57" s="366"/>
      <c r="MZX57" s="366"/>
      <c r="MZY57" s="366"/>
      <c r="MZZ57" s="366"/>
      <c r="NAA57" s="366"/>
      <c r="NAB57" s="366"/>
      <c r="NAC57" s="366"/>
      <c r="NAD57" s="366"/>
      <c r="NAE57" s="366"/>
      <c r="NAF57" s="366"/>
      <c r="NAG57" s="366"/>
      <c r="NAH57" s="366"/>
      <c r="NAI57" s="366"/>
      <c r="NAJ57" s="366"/>
      <c r="NAK57" s="366"/>
      <c r="NAL57" s="366"/>
      <c r="NAM57" s="366"/>
      <c r="NAN57" s="366"/>
      <c r="NAO57" s="366"/>
      <c r="NAP57" s="366"/>
      <c r="NAQ57" s="366"/>
      <c r="NAR57" s="366"/>
      <c r="NAS57" s="366"/>
      <c r="NAT57" s="366"/>
      <c r="NAU57" s="366"/>
      <c r="NAV57" s="366"/>
      <c r="NAW57" s="366"/>
      <c r="NAX57" s="366"/>
      <c r="NAY57" s="366"/>
      <c r="NAZ57" s="366"/>
      <c r="NBA57" s="366"/>
      <c r="NBB57" s="366"/>
      <c r="NBC57" s="366"/>
      <c r="NBD57" s="366"/>
      <c r="NBE57" s="366"/>
      <c r="NBF57" s="366"/>
      <c r="NBG57" s="366"/>
      <c r="NBH57" s="366"/>
      <c r="NBI57" s="366"/>
      <c r="NBJ57" s="366"/>
      <c r="NBK57" s="366"/>
      <c r="NBL57" s="366"/>
      <c r="NBM57" s="366"/>
      <c r="NBN57" s="366"/>
      <c r="NBO57" s="366"/>
      <c r="NBP57" s="366"/>
      <c r="NBQ57" s="366"/>
      <c r="NBR57" s="366"/>
      <c r="NBS57" s="366"/>
      <c r="NBT57" s="366"/>
      <c r="NBU57" s="366"/>
      <c r="NBV57" s="366"/>
      <c r="NBW57" s="366"/>
      <c r="NBX57" s="366"/>
      <c r="NBY57" s="366"/>
      <c r="NBZ57" s="366"/>
      <c r="NCA57" s="366"/>
      <c r="NCB57" s="366"/>
      <c r="NCC57" s="366"/>
      <c r="NCD57" s="366"/>
      <c r="NCE57" s="366"/>
      <c r="NCF57" s="366"/>
      <c r="NCG57" s="366"/>
      <c r="NCH57" s="366"/>
      <c r="NCI57" s="366"/>
      <c r="NCJ57" s="366"/>
      <c r="NCK57" s="366"/>
      <c r="NCL57" s="366"/>
      <c r="NCM57" s="366"/>
      <c r="NCN57" s="366"/>
      <c r="NCO57" s="366"/>
      <c r="NCP57" s="366"/>
      <c r="NCQ57" s="366"/>
      <c r="NCR57" s="366"/>
      <c r="NCS57" s="366"/>
      <c r="NCT57" s="366"/>
      <c r="NCU57" s="366"/>
      <c r="NCV57" s="366"/>
      <c r="NCW57" s="366"/>
      <c r="NCX57" s="366"/>
      <c r="NCY57" s="366"/>
      <c r="NCZ57" s="366"/>
      <c r="NDA57" s="366"/>
      <c r="NDB57" s="366"/>
      <c r="NDC57" s="366"/>
      <c r="NDD57" s="366"/>
      <c r="NDE57" s="366"/>
      <c r="NDF57" s="366"/>
      <c r="NDG57" s="366"/>
      <c r="NDH57" s="366"/>
      <c r="NDI57" s="366"/>
      <c r="NDJ57" s="366"/>
      <c r="NDK57" s="366"/>
      <c r="NDL57" s="366"/>
      <c r="NDM57" s="366"/>
      <c r="NDN57" s="366"/>
      <c r="NDO57" s="366"/>
      <c r="NDP57" s="366"/>
      <c r="NDQ57" s="366"/>
      <c r="NDR57" s="366"/>
      <c r="NDS57" s="366"/>
      <c r="NDT57" s="366"/>
      <c r="NDU57" s="366"/>
      <c r="NDV57" s="366"/>
      <c r="NDW57" s="366"/>
      <c r="NDX57" s="366"/>
      <c r="NDY57" s="366"/>
      <c r="NDZ57" s="366"/>
      <c r="NEA57" s="366"/>
      <c r="NEB57" s="366"/>
      <c r="NEC57" s="366"/>
      <c r="NED57" s="366"/>
      <c r="NEE57" s="366"/>
      <c r="NEF57" s="366"/>
      <c r="NEG57" s="366"/>
      <c r="NEH57" s="366"/>
      <c r="NEI57" s="366"/>
      <c r="NEJ57" s="366"/>
      <c r="NEK57" s="366"/>
      <c r="NEL57" s="366"/>
      <c r="NEM57" s="366"/>
      <c r="NEN57" s="366"/>
      <c r="NEO57" s="366"/>
      <c r="NEP57" s="366"/>
      <c r="NEQ57" s="366"/>
      <c r="NER57" s="366"/>
      <c r="NES57" s="366"/>
      <c r="NET57" s="366"/>
      <c r="NEU57" s="366"/>
      <c r="NEV57" s="366"/>
      <c r="NEW57" s="366"/>
      <c r="NEX57" s="366"/>
      <c r="NEY57" s="366"/>
      <c r="NEZ57" s="366"/>
      <c r="NFA57" s="366"/>
      <c r="NFB57" s="366"/>
      <c r="NFC57" s="366"/>
      <c r="NFD57" s="366"/>
      <c r="NFE57" s="366"/>
      <c r="NFF57" s="366"/>
      <c r="NFG57" s="366"/>
      <c r="NFH57" s="366"/>
      <c r="NFI57" s="366"/>
      <c r="NFJ57" s="366"/>
      <c r="NFK57" s="366"/>
      <c r="NFL57" s="366"/>
      <c r="NFM57" s="366"/>
      <c r="NFN57" s="366"/>
      <c r="NFO57" s="366"/>
      <c r="NFP57" s="366"/>
      <c r="NFQ57" s="366"/>
      <c r="NFR57" s="366"/>
      <c r="NFS57" s="366"/>
      <c r="NFT57" s="366"/>
      <c r="NFU57" s="366"/>
      <c r="NFV57" s="366"/>
      <c r="NFW57" s="366"/>
      <c r="NFX57" s="366"/>
      <c r="NFY57" s="366"/>
      <c r="NFZ57" s="366"/>
      <c r="NGA57" s="366"/>
      <c r="NGB57" s="366"/>
      <c r="NGC57" s="366"/>
      <c r="NGD57" s="366"/>
      <c r="NGE57" s="366"/>
      <c r="NGF57" s="366"/>
      <c r="NGG57" s="366"/>
      <c r="NGH57" s="366"/>
      <c r="NGI57" s="366"/>
      <c r="NGJ57" s="366"/>
      <c r="NGK57" s="366"/>
      <c r="NGL57" s="366"/>
      <c r="NGM57" s="366"/>
      <c r="NGN57" s="366"/>
      <c r="NGO57" s="366"/>
      <c r="NGP57" s="366"/>
      <c r="NGQ57" s="366"/>
      <c r="NGR57" s="366"/>
      <c r="NGS57" s="366"/>
      <c r="NGT57" s="366"/>
      <c r="NGU57" s="366"/>
      <c r="NGV57" s="366"/>
      <c r="NGW57" s="366"/>
      <c r="NGX57" s="366"/>
      <c r="NGY57" s="366"/>
      <c r="NGZ57" s="366"/>
      <c r="NHA57" s="366"/>
      <c r="NHB57" s="366"/>
      <c r="NHC57" s="366"/>
      <c r="NHD57" s="366"/>
      <c r="NHE57" s="366"/>
      <c r="NHF57" s="366"/>
      <c r="NHG57" s="366"/>
      <c r="NHH57" s="366"/>
      <c r="NHI57" s="366"/>
      <c r="NHJ57" s="366"/>
      <c r="NHK57" s="366"/>
      <c r="NHL57" s="366"/>
      <c r="NHM57" s="366"/>
      <c r="NHN57" s="366"/>
      <c r="NHO57" s="366"/>
      <c r="NHP57" s="366"/>
      <c r="NHQ57" s="366"/>
      <c r="NHR57" s="366"/>
      <c r="NHS57" s="366"/>
      <c r="NHT57" s="366"/>
      <c r="NHU57" s="366"/>
      <c r="NHV57" s="366"/>
      <c r="NHW57" s="366"/>
      <c r="NHX57" s="366"/>
      <c r="NHY57" s="366"/>
      <c r="NHZ57" s="366"/>
      <c r="NIA57" s="366"/>
      <c r="NIB57" s="366"/>
      <c r="NIC57" s="366"/>
      <c r="NID57" s="366"/>
      <c r="NIE57" s="366"/>
      <c r="NIF57" s="366"/>
      <c r="NIG57" s="366"/>
      <c r="NIH57" s="366"/>
      <c r="NII57" s="366"/>
      <c r="NIJ57" s="366"/>
      <c r="NIK57" s="366"/>
      <c r="NIL57" s="366"/>
      <c r="NIM57" s="366"/>
      <c r="NIN57" s="366"/>
      <c r="NIO57" s="366"/>
      <c r="NIP57" s="366"/>
      <c r="NIQ57" s="366"/>
      <c r="NIR57" s="366"/>
      <c r="NIS57" s="366"/>
      <c r="NIT57" s="366"/>
      <c r="NIU57" s="366"/>
      <c r="NIV57" s="366"/>
      <c r="NIW57" s="366"/>
      <c r="NIX57" s="366"/>
      <c r="NIY57" s="366"/>
      <c r="NIZ57" s="366"/>
      <c r="NJA57" s="366"/>
      <c r="NJB57" s="366"/>
      <c r="NJC57" s="366"/>
      <c r="NJD57" s="366"/>
      <c r="NJE57" s="366"/>
      <c r="NJF57" s="366"/>
      <c r="NJG57" s="366"/>
      <c r="NJH57" s="366"/>
      <c r="NJI57" s="366"/>
      <c r="NJJ57" s="366"/>
      <c r="NJK57" s="366"/>
      <c r="NJL57" s="366"/>
      <c r="NJM57" s="366"/>
      <c r="NJN57" s="366"/>
      <c r="NJO57" s="366"/>
      <c r="NJP57" s="366"/>
      <c r="NJQ57" s="366"/>
      <c r="NJR57" s="366"/>
      <c r="NJS57" s="366"/>
      <c r="NJT57" s="366"/>
      <c r="NJU57" s="366"/>
      <c r="NJV57" s="366"/>
      <c r="NJW57" s="366"/>
      <c r="NJX57" s="366"/>
      <c r="NJY57" s="366"/>
      <c r="NJZ57" s="366"/>
      <c r="NKA57" s="366"/>
      <c r="NKB57" s="366"/>
      <c r="NKC57" s="366"/>
      <c r="NKD57" s="366"/>
      <c r="NKE57" s="366"/>
      <c r="NKF57" s="366"/>
      <c r="NKG57" s="366"/>
      <c r="NKH57" s="366"/>
      <c r="NKI57" s="366"/>
      <c r="NKJ57" s="366"/>
      <c r="NKK57" s="366"/>
      <c r="NKL57" s="366"/>
      <c r="NKM57" s="366"/>
      <c r="NKN57" s="366"/>
      <c r="NKO57" s="366"/>
      <c r="NKP57" s="366"/>
      <c r="NKQ57" s="366"/>
      <c r="NKR57" s="366"/>
      <c r="NKS57" s="366"/>
      <c r="NKT57" s="366"/>
      <c r="NKU57" s="366"/>
      <c r="NKV57" s="366"/>
      <c r="NKW57" s="366"/>
      <c r="NKX57" s="366"/>
      <c r="NKY57" s="366"/>
      <c r="NKZ57" s="366"/>
      <c r="NLA57" s="366"/>
      <c r="NLB57" s="366"/>
      <c r="NLC57" s="366"/>
      <c r="NLD57" s="366"/>
      <c r="NLE57" s="366"/>
      <c r="NLF57" s="366"/>
      <c r="NLG57" s="366"/>
      <c r="NLH57" s="366"/>
      <c r="NLI57" s="366"/>
      <c r="NLJ57" s="366"/>
      <c r="NLK57" s="366"/>
      <c r="NLL57" s="366"/>
      <c r="NLM57" s="366"/>
      <c r="NLN57" s="366"/>
      <c r="NLO57" s="366"/>
      <c r="NLP57" s="366"/>
      <c r="NLQ57" s="366"/>
      <c r="NLR57" s="366"/>
      <c r="NLS57" s="366"/>
      <c r="NLT57" s="366"/>
      <c r="NLU57" s="366"/>
      <c r="NLV57" s="366"/>
      <c r="NLW57" s="366"/>
      <c r="NLX57" s="366"/>
      <c r="NLY57" s="366"/>
      <c r="NLZ57" s="366"/>
      <c r="NMA57" s="366"/>
      <c r="NMB57" s="366"/>
      <c r="NMC57" s="366"/>
      <c r="NMD57" s="366"/>
      <c r="NME57" s="366"/>
      <c r="NMF57" s="366"/>
      <c r="NMG57" s="366"/>
      <c r="NMH57" s="366"/>
      <c r="NMI57" s="366"/>
      <c r="NMJ57" s="366"/>
      <c r="NMK57" s="366"/>
      <c r="NML57" s="366"/>
      <c r="NMM57" s="366"/>
      <c r="NMN57" s="366"/>
      <c r="NMO57" s="366"/>
      <c r="NMP57" s="366"/>
      <c r="NMQ57" s="366"/>
      <c r="NMR57" s="366"/>
      <c r="NMS57" s="366"/>
      <c r="NMT57" s="366"/>
      <c r="NMU57" s="366"/>
      <c r="NMV57" s="366"/>
      <c r="NMW57" s="366"/>
      <c r="NMX57" s="366"/>
      <c r="NMY57" s="366"/>
      <c r="NMZ57" s="366"/>
      <c r="NNA57" s="366"/>
      <c r="NNB57" s="366"/>
      <c r="NNC57" s="366"/>
      <c r="NND57" s="366"/>
      <c r="NNE57" s="366"/>
      <c r="NNF57" s="366"/>
      <c r="NNG57" s="366"/>
      <c r="NNH57" s="366"/>
      <c r="NNI57" s="366"/>
      <c r="NNJ57" s="366"/>
      <c r="NNK57" s="366"/>
      <c r="NNL57" s="366"/>
      <c r="NNM57" s="366"/>
      <c r="NNN57" s="366"/>
      <c r="NNO57" s="366"/>
      <c r="NNP57" s="366"/>
      <c r="NNQ57" s="366"/>
      <c r="NNR57" s="366"/>
      <c r="NNS57" s="366"/>
      <c r="NNT57" s="366"/>
      <c r="NNU57" s="366"/>
      <c r="NNV57" s="366"/>
      <c r="NNW57" s="366"/>
      <c r="NNX57" s="366"/>
      <c r="NNY57" s="366"/>
      <c r="NNZ57" s="366"/>
      <c r="NOA57" s="366"/>
      <c r="NOB57" s="366"/>
      <c r="NOC57" s="366"/>
      <c r="NOD57" s="366"/>
      <c r="NOE57" s="366"/>
      <c r="NOF57" s="366"/>
      <c r="NOG57" s="366"/>
      <c r="NOH57" s="366"/>
      <c r="NOI57" s="366"/>
      <c r="NOJ57" s="366"/>
      <c r="NOK57" s="366"/>
      <c r="NOL57" s="366"/>
      <c r="NOM57" s="366"/>
      <c r="NON57" s="366"/>
      <c r="NOO57" s="366"/>
      <c r="NOP57" s="366"/>
      <c r="NOQ57" s="366"/>
      <c r="NOR57" s="366"/>
      <c r="NOS57" s="366"/>
      <c r="NOT57" s="366"/>
      <c r="NOU57" s="366"/>
      <c r="NOV57" s="366"/>
      <c r="NOW57" s="366"/>
      <c r="NOX57" s="366"/>
      <c r="NOY57" s="366"/>
      <c r="NOZ57" s="366"/>
      <c r="NPA57" s="366"/>
      <c r="NPB57" s="366"/>
      <c r="NPC57" s="366"/>
      <c r="NPD57" s="366"/>
      <c r="NPE57" s="366"/>
      <c r="NPF57" s="366"/>
      <c r="NPG57" s="366"/>
      <c r="NPH57" s="366"/>
      <c r="NPI57" s="366"/>
      <c r="NPJ57" s="366"/>
      <c r="NPK57" s="366"/>
      <c r="NPL57" s="366"/>
      <c r="NPM57" s="366"/>
      <c r="NPN57" s="366"/>
      <c r="NPO57" s="366"/>
      <c r="NPP57" s="366"/>
      <c r="NPQ57" s="366"/>
      <c r="NPR57" s="366"/>
      <c r="NPS57" s="366"/>
      <c r="NPT57" s="366"/>
      <c r="NPU57" s="366"/>
      <c r="NPV57" s="366"/>
      <c r="NPW57" s="366"/>
      <c r="NPX57" s="366"/>
      <c r="NPY57" s="366"/>
      <c r="NPZ57" s="366"/>
      <c r="NQA57" s="366"/>
      <c r="NQB57" s="366"/>
      <c r="NQC57" s="366"/>
      <c r="NQD57" s="366"/>
      <c r="NQE57" s="366"/>
      <c r="NQF57" s="366"/>
      <c r="NQG57" s="366"/>
      <c r="NQH57" s="366"/>
      <c r="NQI57" s="366"/>
      <c r="NQJ57" s="366"/>
      <c r="NQK57" s="366"/>
      <c r="NQL57" s="366"/>
      <c r="NQM57" s="366"/>
      <c r="NQN57" s="366"/>
      <c r="NQO57" s="366"/>
      <c r="NQP57" s="366"/>
      <c r="NQQ57" s="366"/>
      <c r="NQR57" s="366"/>
      <c r="NQS57" s="366"/>
      <c r="NQT57" s="366"/>
      <c r="NQU57" s="366"/>
      <c r="NQV57" s="366"/>
      <c r="NQW57" s="366"/>
      <c r="NQX57" s="366"/>
      <c r="NQY57" s="366"/>
      <c r="NQZ57" s="366"/>
      <c r="NRA57" s="366"/>
      <c r="NRB57" s="366"/>
      <c r="NRC57" s="366"/>
      <c r="NRD57" s="366"/>
      <c r="NRE57" s="366"/>
      <c r="NRF57" s="366"/>
      <c r="NRG57" s="366"/>
      <c r="NRH57" s="366"/>
      <c r="NRI57" s="366"/>
      <c r="NRJ57" s="366"/>
      <c r="NRK57" s="366"/>
      <c r="NRL57" s="366"/>
      <c r="NRM57" s="366"/>
      <c r="NRN57" s="366"/>
      <c r="NRO57" s="366"/>
      <c r="NRP57" s="366"/>
      <c r="NRQ57" s="366"/>
      <c r="NRR57" s="366"/>
      <c r="NRS57" s="366"/>
      <c r="NRT57" s="366"/>
      <c r="NRU57" s="366"/>
      <c r="NRV57" s="366"/>
      <c r="NRW57" s="366"/>
      <c r="NRX57" s="366"/>
      <c r="NRY57" s="366"/>
      <c r="NRZ57" s="366"/>
      <c r="NSA57" s="366"/>
      <c r="NSB57" s="366"/>
      <c r="NSC57" s="366"/>
      <c r="NSD57" s="366"/>
      <c r="NSE57" s="366"/>
      <c r="NSF57" s="366"/>
      <c r="NSG57" s="366"/>
      <c r="NSH57" s="366"/>
      <c r="NSI57" s="366"/>
      <c r="NSJ57" s="366"/>
      <c r="NSK57" s="366"/>
      <c r="NSL57" s="366"/>
      <c r="NSM57" s="366"/>
      <c r="NSN57" s="366"/>
      <c r="NSO57" s="366"/>
      <c r="NSP57" s="366"/>
      <c r="NSQ57" s="366"/>
      <c r="NSR57" s="366"/>
      <c r="NSS57" s="366"/>
      <c r="NST57" s="366"/>
      <c r="NSU57" s="366"/>
      <c r="NSV57" s="366"/>
      <c r="NSW57" s="366"/>
      <c r="NSX57" s="366"/>
      <c r="NSY57" s="366"/>
      <c r="NSZ57" s="366"/>
      <c r="NTA57" s="366"/>
      <c r="NTB57" s="366"/>
      <c r="NTC57" s="366"/>
      <c r="NTD57" s="366"/>
      <c r="NTE57" s="366"/>
      <c r="NTF57" s="366"/>
      <c r="NTG57" s="366"/>
      <c r="NTH57" s="366"/>
      <c r="NTI57" s="366"/>
      <c r="NTJ57" s="366"/>
      <c r="NTK57" s="366"/>
      <c r="NTL57" s="366"/>
      <c r="NTM57" s="366"/>
      <c r="NTN57" s="366"/>
      <c r="NTO57" s="366"/>
      <c r="NTP57" s="366"/>
      <c r="NTQ57" s="366"/>
      <c r="NTR57" s="366"/>
      <c r="NTS57" s="366"/>
      <c r="NTT57" s="366"/>
      <c r="NTU57" s="366"/>
      <c r="NTV57" s="366"/>
      <c r="NTW57" s="366"/>
      <c r="NTX57" s="366"/>
      <c r="NTY57" s="366"/>
      <c r="NTZ57" s="366"/>
      <c r="NUA57" s="366"/>
      <c r="NUB57" s="366"/>
      <c r="NUC57" s="366"/>
      <c r="NUD57" s="366"/>
      <c r="NUE57" s="366"/>
      <c r="NUF57" s="366"/>
      <c r="NUG57" s="366"/>
      <c r="NUH57" s="366"/>
      <c r="NUI57" s="366"/>
      <c r="NUJ57" s="366"/>
      <c r="NUK57" s="366"/>
      <c r="NUL57" s="366"/>
      <c r="NUM57" s="366"/>
      <c r="NUN57" s="366"/>
      <c r="NUO57" s="366"/>
      <c r="NUP57" s="366"/>
      <c r="NUQ57" s="366"/>
      <c r="NUR57" s="366"/>
      <c r="NUS57" s="366"/>
      <c r="NUT57" s="366"/>
      <c r="NUU57" s="366"/>
      <c r="NUV57" s="366"/>
      <c r="NUW57" s="366"/>
      <c r="NUX57" s="366"/>
      <c r="NUY57" s="366"/>
      <c r="NUZ57" s="366"/>
      <c r="NVA57" s="366"/>
      <c r="NVB57" s="366"/>
      <c r="NVC57" s="366"/>
      <c r="NVD57" s="366"/>
      <c r="NVE57" s="366"/>
      <c r="NVF57" s="366"/>
      <c r="NVG57" s="366"/>
      <c r="NVH57" s="366"/>
      <c r="NVI57" s="366"/>
      <c r="NVJ57" s="366"/>
      <c r="NVK57" s="366"/>
      <c r="NVL57" s="366"/>
      <c r="NVM57" s="366"/>
      <c r="NVN57" s="366"/>
      <c r="NVO57" s="366"/>
      <c r="NVP57" s="366"/>
      <c r="NVQ57" s="366"/>
      <c r="NVR57" s="366"/>
      <c r="NVS57" s="366"/>
      <c r="NVT57" s="366"/>
      <c r="NVU57" s="366"/>
      <c r="NVV57" s="366"/>
      <c r="NVW57" s="366"/>
      <c r="NVX57" s="366"/>
      <c r="NVY57" s="366"/>
      <c r="NVZ57" s="366"/>
      <c r="NWA57" s="366"/>
      <c r="NWB57" s="366"/>
      <c r="NWC57" s="366"/>
      <c r="NWD57" s="366"/>
      <c r="NWE57" s="366"/>
      <c r="NWF57" s="366"/>
      <c r="NWG57" s="366"/>
      <c r="NWH57" s="366"/>
      <c r="NWI57" s="366"/>
      <c r="NWJ57" s="366"/>
      <c r="NWK57" s="366"/>
      <c r="NWL57" s="366"/>
      <c r="NWM57" s="366"/>
      <c r="NWN57" s="366"/>
      <c r="NWO57" s="366"/>
      <c r="NWP57" s="366"/>
      <c r="NWQ57" s="366"/>
      <c r="NWR57" s="366"/>
      <c r="NWS57" s="366"/>
      <c r="NWT57" s="366"/>
      <c r="NWU57" s="366"/>
      <c r="NWV57" s="366"/>
      <c r="NWW57" s="366"/>
      <c r="NWX57" s="366"/>
      <c r="NWY57" s="366"/>
      <c r="NWZ57" s="366"/>
      <c r="NXA57" s="366"/>
      <c r="NXB57" s="366"/>
      <c r="NXC57" s="366"/>
      <c r="NXD57" s="366"/>
      <c r="NXE57" s="366"/>
      <c r="NXF57" s="366"/>
      <c r="NXG57" s="366"/>
      <c r="NXH57" s="366"/>
      <c r="NXI57" s="366"/>
      <c r="NXJ57" s="366"/>
      <c r="NXK57" s="366"/>
      <c r="NXL57" s="366"/>
      <c r="NXM57" s="366"/>
      <c r="NXN57" s="366"/>
      <c r="NXO57" s="366"/>
      <c r="NXP57" s="366"/>
      <c r="NXQ57" s="366"/>
      <c r="NXR57" s="366"/>
      <c r="NXS57" s="366"/>
      <c r="NXT57" s="366"/>
      <c r="NXU57" s="366"/>
      <c r="NXV57" s="366"/>
      <c r="NXW57" s="366"/>
      <c r="NXX57" s="366"/>
      <c r="NXY57" s="366"/>
      <c r="NXZ57" s="366"/>
      <c r="NYA57" s="366"/>
      <c r="NYB57" s="366"/>
      <c r="NYC57" s="366"/>
      <c r="NYD57" s="366"/>
      <c r="NYE57" s="366"/>
      <c r="NYF57" s="366"/>
      <c r="NYG57" s="366"/>
      <c r="NYH57" s="366"/>
      <c r="NYI57" s="366"/>
      <c r="NYJ57" s="366"/>
      <c r="NYK57" s="366"/>
      <c r="NYL57" s="366"/>
      <c r="NYM57" s="366"/>
      <c r="NYN57" s="366"/>
      <c r="NYO57" s="366"/>
      <c r="NYP57" s="366"/>
      <c r="NYQ57" s="366"/>
      <c r="NYR57" s="366"/>
      <c r="NYS57" s="366"/>
      <c r="NYT57" s="366"/>
      <c r="NYU57" s="366"/>
      <c r="NYV57" s="366"/>
      <c r="NYW57" s="366"/>
      <c r="NYX57" s="366"/>
      <c r="NYY57" s="366"/>
      <c r="NYZ57" s="366"/>
      <c r="NZA57" s="366"/>
      <c r="NZB57" s="366"/>
      <c r="NZC57" s="366"/>
      <c r="NZD57" s="366"/>
      <c r="NZE57" s="366"/>
      <c r="NZF57" s="366"/>
      <c r="NZG57" s="366"/>
      <c r="NZH57" s="366"/>
      <c r="NZI57" s="366"/>
      <c r="NZJ57" s="366"/>
      <c r="NZK57" s="366"/>
      <c r="NZL57" s="366"/>
      <c r="NZM57" s="366"/>
      <c r="NZN57" s="366"/>
      <c r="NZO57" s="366"/>
      <c r="NZP57" s="366"/>
      <c r="NZQ57" s="366"/>
      <c r="NZR57" s="366"/>
      <c r="NZS57" s="366"/>
      <c r="NZT57" s="366"/>
      <c r="NZU57" s="366"/>
      <c r="NZV57" s="366"/>
      <c r="NZW57" s="366"/>
      <c r="NZX57" s="366"/>
      <c r="NZY57" s="366"/>
      <c r="NZZ57" s="366"/>
      <c r="OAA57" s="366"/>
      <c r="OAB57" s="366"/>
      <c r="OAC57" s="366"/>
      <c r="OAD57" s="366"/>
      <c r="OAE57" s="366"/>
      <c r="OAF57" s="366"/>
      <c r="OAG57" s="366"/>
      <c r="OAH57" s="366"/>
      <c r="OAI57" s="366"/>
      <c r="OAJ57" s="366"/>
      <c r="OAK57" s="366"/>
      <c r="OAL57" s="366"/>
      <c r="OAM57" s="366"/>
      <c r="OAN57" s="366"/>
      <c r="OAO57" s="366"/>
      <c r="OAP57" s="366"/>
      <c r="OAQ57" s="366"/>
      <c r="OAR57" s="366"/>
      <c r="OAS57" s="366"/>
      <c r="OAT57" s="366"/>
      <c r="OAU57" s="366"/>
      <c r="OAV57" s="366"/>
      <c r="OAW57" s="366"/>
      <c r="OAX57" s="366"/>
      <c r="OAY57" s="366"/>
      <c r="OAZ57" s="366"/>
      <c r="OBA57" s="366"/>
      <c r="OBB57" s="366"/>
      <c r="OBC57" s="366"/>
      <c r="OBD57" s="366"/>
      <c r="OBE57" s="366"/>
      <c r="OBF57" s="366"/>
      <c r="OBG57" s="366"/>
      <c r="OBH57" s="366"/>
      <c r="OBI57" s="366"/>
      <c r="OBJ57" s="366"/>
      <c r="OBK57" s="366"/>
      <c r="OBL57" s="366"/>
      <c r="OBM57" s="366"/>
      <c r="OBN57" s="366"/>
      <c r="OBO57" s="366"/>
      <c r="OBP57" s="366"/>
      <c r="OBQ57" s="366"/>
      <c r="OBR57" s="366"/>
      <c r="OBS57" s="366"/>
      <c r="OBT57" s="366"/>
      <c r="OBU57" s="366"/>
      <c r="OBV57" s="366"/>
      <c r="OBW57" s="366"/>
      <c r="OBX57" s="366"/>
      <c r="OBY57" s="366"/>
      <c r="OBZ57" s="366"/>
      <c r="OCA57" s="366"/>
      <c r="OCB57" s="366"/>
      <c r="OCC57" s="366"/>
      <c r="OCD57" s="366"/>
      <c r="OCE57" s="366"/>
      <c r="OCF57" s="366"/>
      <c r="OCG57" s="366"/>
      <c r="OCH57" s="366"/>
      <c r="OCI57" s="366"/>
      <c r="OCJ57" s="366"/>
      <c r="OCK57" s="366"/>
      <c r="OCL57" s="366"/>
      <c r="OCM57" s="366"/>
      <c r="OCN57" s="366"/>
      <c r="OCO57" s="366"/>
      <c r="OCP57" s="366"/>
      <c r="OCQ57" s="366"/>
      <c r="OCR57" s="366"/>
      <c r="OCS57" s="366"/>
      <c r="OCT57" s="366"/>
      <c r="OCU57" s="366"/>
      <c r="OCV57" s="366"/>
      <c r="OCW57" s="366"/>
      <c r="OCX57" s="366"/>
      <c r="OCY57" s="366"/>
      <c r="OCZ57" s="366"/>
      <c r="ODA57" s="366"/>
      <c r="ODB57" s="366"/>
      <c r="ODC57" s="366"/>
      <c r="ODD57" s="366"/>
      <c r="ODE57" s="366"/>
      <c r="ODF57" s="366"/>
      <c r="ODG57" s="366"/>
      <c r="ODH57" s="366"/>
      <c r="ODI57" s="366"/>
      <c r="ODJ57" s="366"/>
      <c r="ODK57" s="366"/>
      <c r="ODL57" s="366"/>
      <c r="ODM57" s="366"/>
      <c r="ODN57" s="366"/>
      <c r="ODO57" s="366"/>
      <c r="ODP57" s="366"/>
      <c r="ODQ57" s="366"/>
      <c r="ODR57" s="366"/>
      <c r="ODS57" s="366"/>
      <c r="ODT57" s="366"/>
      <c r="ODU57" s="366"/>
      <c r="ODV57" s="366"/>
      <c r="ODW57" s="366"/>
      <c r="ODX57" s="366"/>
      <c r="ODY57" s="366"/>
      <c r="ODZ57" s="366"/>
      <c r="OEA57" s="366"/>
      <c r="OEB57" s="366"/>
      <c r="OEC57" s="366"/>
      <c r="OED57" s="366"/>
      <c r="OEE57" s="366"/>
      <c r="OEF57" s="366"/>
      <c r="OEG57" s="366"/>
      <c r="OEH57" s="366"/>
      <c r="OEI57" s="366"/>
      <c r="OEJ57" s="366"/>
      <c r="OEK57" s="366"/>
      <c r="OEL57" s="366"/>
      <c r="OEM57" s="366"/>
      <c r="OEN57" s="366"/>
      <c r="OEO57" s="366"/>
      <c r="OEP57" s="366"/>
      <c r="OEQ57" s="366"/>
      <c r="OER57" s="366"/>
      <c r="OES57" s="366"/>
      <c r="OET57" s="366"/>
      <c r="OEU57" s="366"/>
      <c r="OEV57" s="366"/>
      <c r="OEW57" s="366"/>
      <c r="OEX57" s="366"/>
      <c r="OEY57" s="366"/>
      <c r="OEZ57" s="366"/>
      <c r="OFA57" s="366"/>
      <c r="OFB57" s="366"/>
      <c r="OFC57" s="366"/>
      <c r="OFD57" s="366"/>
      <c r="OFE57" s="366"/>
      <c r="OFF57" s="366"/>
      <c r="OFG57" s="366"/>
      <c r="OFH57" s="366"/>
      <c r="OFI57" s="366"/>
      <c r="OFJ57" s="366"/>
      <c r="OFK57" s="366"/>
      <c r="OFL57" s="366"/>
      <c r="OFM57" s="366"/>
      <c r="OFN57" s="366"/>
      <c r="OFO57" s="366"/>
      <c r="OFP57" s="366"/>
      <c r="OFQ57" s="366"/>
      <c r="OFR57" s="366"/>
      <c r="OFS57" s="366"/>
      <c r="OFT57" s="366"/>
      <c r="OFU57" s="366"/>
      <c r="OFV57" s="366"/>
      <c r="OFW57" s="366"/>
      <c r="OFX57" s="366"/>
      <c r="OFY57" s="366"/>
      <c r="OFZ57" s="366"/>
      <c r="OGA57" s="366"/>
      <c r="OGB57" s="366"/>
      <c r="OGC57" s="366"/>
      <c r="OGD57" s="366"/>
      <c r="OGE57" s="366"/>
      <c r="OGF57" s="366"/>
      <c r="OGG57" s="366"/>
      <c r="OGH57" s="366"/>
      <c r="OGI57" s="366"/>
      <c r="OGJ57" s="366"/>
      <c r="OGK57" s="366"/>
      <c r="OGL57" s="366"/>
      <c r="OGM57" s="366"/>
      <c r="OGN57" s="366"/>
      <c r="OGO57" s="366"/>
      <c r="OGP57" s="366"/>
      <c r="OGQ57" s="366"/>
      <c r="OGR57" s="366"/>
      <c r="OGS57" s="366"/>
      <c r="OGT57" s="366"/>
      <c r="OGU57" s="366"/>
      <c r="OGV57" s="366"/>
      <c r="OGW57" s="366"/>
      <c r="OGX57" s="366"/>
      <c r="OGY57" s="366"/>
      <c r="OGZ57" s="366"/>
      <c r="OHA57" s="366"/>
      <c r="OHB57" s="366"/>
      <c r="OHC57" s="366"/>
      <c r="OHD57" s="366"/>
      <c r="OHE57" s="366"/>
      <c r="OHF57" s="366"/>
      <c r="OHG57" s="366"/>
      <c r="OHH57" s="366"/>
      <c r="OHI57" s="366"/>
      <c r="OHJ57" s="366"/>
      <c r="OHK57" s="366"/>
      <c r="OHL57" s="366"/>
      <c r="OHM57" s="366"/>
      <c r="OHN57" s="366"/>
      <c r="OHO57" s="366"/>
      <c r="OHP57" s="366"/>
      <c r="OHQ57" s="366"/>
      <c r="OHR57" s="366"/>
      <c r="OHS57" s="366"/>
      <c r="OHT57" s="366"/>
      <c r="OHU57" s="366"/>
      <c r="OHV57" s="366"/>
      <c r="OHW57" s="366"/>
      <c r="OHX57" s="366"/>
      <c r="OHY57" s="366"/>
      <c r="OHZ57" s="366"/>
      <c r="OIA57" s="366"/>
      <c r="OIB57" s="366"/>
      <c r="OIC57" s="366"/>
      <c r="OID57" s="366"/>
      <c r="OIE57" s="366"/>
      <c r="OIF57" s="366"/>
      <c r="OIG57" s="366"/>
      <c r="OIH57" s="366"/>
      <c r="OII57" s="366"/>
      <c r="OIJ57" s="366"/>
      <c r="OIK57" s="366"/>
      <c r="OIL57" s="366"/>
      <c r="OIM57" s="366"/>
      <c r="OIN57" s="366"/>
      <c r="OIO57" s="366"/>
      <c r="OIP57" s="366"/>
      <c r="OIQ57" s="366"/>
      <c r="OIR57" s="366"/>
      <c r="OIS57" s="366"/>
      <c r="OIT57" s="366"/>
      <c r="OIU57" s="366"/>
      <c r="OIV57" s="366"/>
      <c r="OIW57" s="366"/>
      <c r="OIX57" s="366"/>
      <c r="OIY57" s="366"/>
      <c r="OIZ57" s="366"/>
      <c r="OJA57" s="366"/>
      <c r="OJB57" s="366"/>
      <c r="OJC57" s="366"/>
      <c r="OJD57" s="366"/>
      <c r="OJE57" s="366"/>
      <c r="OJF57" s="366"/>
      <c r="OJG57" s="366"/>
      <c r="OJH57" s="366"/>
      <c r="OJI57" s="366"/>
      <c r="OJJ57" s="366"/>
      <c r="OJK57" s="366"/>
      <c r="OJL57" s="366"/>
      <c r="OJM57" s="366"/>
      <c r="OJN57" s="366"/>
      <c r="OJO57" s="366"/>
      <c r="OJP57" s="366"/>
      <c r="OJQ57" s="366"/>
      <c r="OJR57" s="366"/>
      <c r="OJS57" s="366"/>
      <c r="OJT57" s="366"/>
      <c r="OJU57" s="366"/>
      <c r="OJV57" s="366"/>
      <c r="OJW57" s="366"/>
      <c r="OJX57" s="366"/>
      <c r="OJY57" s="366"/>
      <c r="OJZ57" s="366"/>
      <c r="OKA57" s="366"/>
      <c r="OKB57" s="366"/>
      <c r="OKC57" s="366"/>
      <c r="OKD57" s="366"/>
      <c r="OKE57" s="366"/>
      <c r="OKF57" s="366"/>
      <c r="OKG57" s="366"/>
      <c r="OKH57" s="366"/>
      <c r="OKI57" s="366"/>
      <c r="OKJ57" s="366"/>
      <c r="OKK57" s="366"/>
      <c r="OKL57" s="366"/>
      <c r="OKM57" s="366"/>
      <c r="OKN57" s="366"/>
      <c r="OKO57" s="366"/>
      <c r="OKP57" s="366"/>
      <c r="OKQ57" s="366"/>
      <c r="OKR57" s="366"/>
      <c r="OKS57" s="366"/>
      <c r="OKT57" s="366"/>
      <c r="OKU57" s="366"/>
      <c r="OKV57" s="366"/>
      <c r="OKW57" s="366"/>
      <c r="OKX57" s="366"/>
      <c r="OKY57" s="366"/>
      <c r="OKZ57" s="366"/>
      <c r="OLA57" s="366"/>
      <c r="OLB57" s="366"/>
      <c r="OLC57" s="366"/>
      <c r="OLD57" s="366"/>
      <c r="OLE57" s="366"/>
      <c r="OLF57" s="366"/>
      <c r="OLG57" s="366"/>
      <c r="OLH57" s="366"/>
      <c r="OLI57" s="366"/>
      <c r="OLJ57" s="366"/>
      <c r="OLK57" s="366"/>
      <c r="OLL57" s="366"/>
      <c r="OLM57" s="366"/>
      <c r="OLN57" s="366"/>
      <c r="OLO57" s="366"/>
      <c r="OLP57" s="366"/>
      <c r="OLQ57" s="366"/>
      <c r="OLR57" s="366"/>
      <c r="OLS57" s="366"/>
      <c r="OLT57" s="366"/>
      <c r="OLU57" s="366"/>
      <c r="OLV57" s="366"/>
      <c r="OLW57" s="366"/>
      <c r="OLX57" s="366"/>
      <c r="OLY57" s="366"/>
      <c r="OLZ57" s="366"/>
      <c r="OMA57" s="366"/>
      <c r="OMB57" s="366"/>
      <c r="OMC57" s="366"/>
      <c r="OMD57" s="366"/>
      <c r="OME57" s="366"/>
      <c r="OMF57" s="366"/>
      <c r="OMG57" s="366"/>
      <c r="OMH57" s="366"/>
      <c r="OMI57" s="366"/>
      <c r="OMJ57" s="366"/>
      <c r="OMK57" s="366"/>
      <c r="OML57" s="366"/>
      <c r="OMM57" s="366"/>
      <c r="OMN57" s="366"/>
      <c r="OMO57" s="366"/>
      <c r="OMP57" s="366"/>
      <c r="OMQ57" s="366"/>
      <c r="OMR57" s="366"/>
      <c r="OMS57" s="366"/>
      <c r="OMT57" s="366"/>
      <c r="OMU57" s="366"/>
      <c r="OMV57" s="366"/>
      <c r="OMW57" s="366"/>
      <c r="OMX57" s="366"/>
      <c r="OMY57" s="366"/>
      <c r="OMZ57" s="366"/>
      <c r="ONA57" s="366"/>
      <c r="ONB57" s="366"/>
      <c r="ONC57" s="366"/>
      <c r="OND57" s="366"/>
      <c r="ONE57" s="366"/>
      <c r="ONF57" s="366"/>
      <c r="ONG57" s="366"/>
      <c r="ONH57" s="366"/>
      <c r="ONI57" s="366"/>
      <c r="ONJ57" s="366"/>
      <c r="ONK57" s="366"/>
      <c r="ONL57" s="366"/>
      <c r="ONM57" s="366"/>
      <c r="ONN57" s="366"/>
      <c r="ONO57" s="366"/>
      <c r="ONP57" s="366"/>
      <c r="ONQ57" s="366"/>
      <c r="ONR57" s="366"/>
      <c r="ONS57" s="366"/>
      <c r="ONT57" s="366"/>
      <c r="ONU57" s="366"/>
      <c r="ONV57" s="366"/>
      <c r="ONW57" s="366"/>
      <c r="ONX57" s="366"/>
      <c r="ONY57" s="366"/>
      <c r="ONZ57" s="366"/>
      <c r="OOA57" s="366"/>
      <c r="OOB57" s="366"/>
      <c r="OOC57" s="366"/>
      <c r="OOD57" s="366"/>
      <c r="OOE57" s="366"/>
      <c r="OOF57" s="366"/>
      <c r="OOG57" s="366"/>
      <c r="OOH57" s="366"/>
      <c r="OOI57" s="366"/>
      <c r="OOJ57" s="366"/>
      <c r="OOK57" s="366"/>
      <c r="OOL57" s="366"/>
      <c r="OOM57" s="366"/>
      <c r="OON57" s="366"/>
      <c r="OOO57" s="366"/>
      <c r="OOP57" s="366"/>
      <c r="OOQ57" s="366"/>
      <c r="OOR57" s="366"/>
      <c r="OOS57" s="366"/>
      <c r="OOT57" s="366"/>
      <c r="OOU57" s="366"/>
      <c r="OOV57" s="366"/>
      <c r="OOW57" s="366"/>
      <c r="OOX57" s="366"/>
      <c r="OOY57" s="366"/>
      <c r="OOZ57" s="366"/>
      <c r="OPA57" s="366"/>
      <c r="OPB57" s="366"/>
      <c r="OPC57" s="366"/>
      <c r="OPD57" s="366"/>
      <c r="OPE57" s="366"/>
      <c r="OPF57" s="366"/>
      <c r="OPG57" s="366"/>
      <c r="OPH57" s="366"/>
      <c r="OPI57" s="366"/>
      <c r="OPJ57" s="366"/>
      <c r="OPK57" s="366"/>
      <c r="OPL57" s="366"/>
      <c r="OPM57" s="366"/>
      <c r="OPN57" s="366"/>
      <c r="OPO57" s="366"/>
      <c r="OPP57" s="366"/>
      <c r="OPQ57" s="366"/>
      <c r="OPR57" s="366"/>
      <c r="OPS57" s="366"/>
      <c r="OPT57" s="366"/>
      <c r="OPU57" s="366"/>
      <c r="OPV57" s="366"/>
      <c r="OPW57" s="366"/>
      <c r="OPX57" s="366"/>
      <c r="OPY57" s="366"/>
      <c r="OPZ57" s="366"/>
      <c r="OQA57" s="366"/>
      <c r="OQB57" s="366"/>
      <c r="OQC57" s="366"/>
      <c r="OQD57" s="366"/>
      <c r="OQE57" s="366"/>
      <c r="OQF57" s="366"/>
      <c r="OQG57" s="366"/>
      <c r="OQH57" s="366"/>
      <c r="OQI57" s="366"/>
      <c r="OQJ57" s="366"/>
      <c r="OQK57" s="366"/>
      <c r="OQL57" s="366"/>
      <c r="OQM57" s="366"/>
      <c r="OQN57" s="366"/>
      <c r="OQO57" s="366"/>
      <c r="OQP57" s="366"/>
      <c r="OQQ57" s="366"/>
      <c r="OQR57" s="366"/>
      <c r="OQS57" s="366"/>
      <c r="OQT57" s="366"/>
      <c r="OQU57" s="366"/>
      <c r="OQV57" s="366"/>
      <c r="OQW57" s="366"/>
      <c r="OQX57" s="366"/>
      <c r="OQY57" s="366"/>
      <c r="OQZ57" s="366"/>
      <c r="ORA57" s="366"/>
      <c r="ORB57" s="366"/>
      <c r="ORC57" s="366"/>
      <c r="ORD57" s="366"/>
      <c r="ORE57" s="366"/>
      <c r="ORF57" s="366"/>
      <c r="ORG57" s="366"/>
      <c r="ORH57" s="366"/>
      <c r="ORI57" s="366"/>
      <c r="ORJ57" s="366"/>
      <c r="ORK57" s="366"/>
      <c r="ORL57" s="366"/>
      <c r="ORM57" s="366"/>
      <c r="ORN57" s="366"/>
      <c r="ORO57" s="366"/>
      <c r="ORP57" s="366"/>
      <c r="ORQ57" s="366"/>
      <c r="ORR57" s="366"/>
      <c r="ORS57" s="366"/>
      <c r="ORT57" s="366"/>
      <c r="ORU57" s="366"/>
      <c r="ORV57" s="366"/>
      <c r="ORW57" s="366"/>
      <c r="ORX57" s="366"/>
      <c r="ORY57" s="366"/>
      <c r="ORZ57" s="366"/>
      <c r="OSA57" s="366"/>
      <c r="OSB57" s="366"/>
      <c r="OSC57" s="366"/>
      <c r="OSD57" s="366"/>
      <c r="OSE57" s="366"/>
      <c r="OSF57" s="366"/>
      <c r="OSG57" s="366"/>
      <c r="OSH57" s="366"/>
      <c r="OSI57" s="366"/>
      <c r="OSJ57" s="366"/>
      <c r="OSK57" s="366"/>
      <c r="OSL57" s="366"/>
      <c r="OSM57" s="366"/>
      <c r="OSN57" s="366"/>
      <c r="OSO57" s="366"/>
      <c r="OSP57" s="366"/>
      <c r="OSQ57" s="366"/>
      <c r="OSR57" s="366"/>
      <c r="OSS57" s="366"/>
      <c r="OST57" s="366"/>
      <c r="OSU57" s="366"/>
      <c r="OSV57" s="366"/>
      <c r="OSW57" s="366"/>
      <c r="OSX57" s="366"/>
      <c r="OSY57" s="366"/>
      <c r="OSZ57" s="366"/>
      <c r="OTA57" s="366"/>
      <c r="OTB57" s="366"/>
      <c r="OTC57" s="366"/>
      <c r="OTD57" s="366"/>
      <c r="OTE57" s="366"/>
      <c r="OTF57" s="366"/>
      <c r="OTG57" s="366"/>
      <c r="OTH57" s="366"/>
      <c r="OTI57" s="366"/>
      <c r="OTJ57" s="366"/>
      <c r="OTK57" s="366"/>
      <c r="OTL57" s="366"/>
      <c r="OTM57" s="366"/>
      <c r="OTN57" s="366"/>
      <c r="OTO57" s="366"/>
      <c r="OTP57" s="366"/>
      <c r="OTQ57" s="366"/>
      <c r="OTR57" s="366"/>
      <c r="OTS57" s="366"/>
      <c r="OTT57" s="366"/>
      <c r="OTU57" s="366"/>
      <c r="OTV57" s="366"/>
      <c r="OTW57" s="366"/>
      <c r="OTX57" s="366"/>
      <c r="OTY57" s="366"/>
      <c r="OTZ57" s="366"/>
      <c r="OUA57" s="366"/>
      <c r="OUB57" s="366"/>
      <c r="OUC57" s="366"/>
      <c r="OUD57" s="366"/>
      <c r="OUE57" s="366"/>
      <c r="OUF57" s="366"/>
      <c r="OUG57" s="366"/>
      <c r="OUH57" s="366"/>
      <c r="OUI57" s="366"/>
      <c r="OUJ57" s="366"/>
      <c r="OUK57" s="366"/>
      <c r="OUL57" s="366"/>
      <c r="OUM57" s="366"/>
      <c r="OUN57" s="366"/>
      <c r="OUO57" s="366"/>
      <c r="OUP57" s="366"/>
      <c r="OUQ57" s="366"/>
      <c r="OUR57" s="366"/>
      <c r="OUS57" s="366"/>
      <c r="OUT57" s="366"/>
      <c r="OUU57" s="366"/>
      <c r="OUV57" s="366"/>
      <c r="OUW57" s="366"/>
      <c r="OUX57" s="366"/>
      <c r="OUY57" s="366"/>
      <c r="OUZ57" s="366"/>
      <c r="OVA57" s="366"/>
      <c r="OVB57" s="366"/>
      <c r="OVC57" s="366"/>
      <c r="OVD57" s="366"/>
      <c r="OVE57" s="366"/>
      <c r="OVF57" s="366"/>
      <c r="OVG57" s="366"/>
      <c r="OVH57" s="366"/>
      <c r="OVI57" s="366"/>
      <c r="OVJ57" s="366"/>
      <c r="OVK57" s="366"/>
      <c r="OVL57" s="366"/>
      <c r="OVM57" s="366"/>
      <c r="OVN57" s="366"/>
      <c r="OVO57" s="366"/>
      <c r="OVP57" s="366"/>
      <c r="OVQ57" s="366"/>
      <c r="OVR57" s="366"/>
      <c r="OVS57" s="366"/>
      <c r="OVT57" s="366"/>
      <c r="OVU57" s="366"/>
      <c r="OVV57" s="366"/>
      <c r="OVW57" s="366"/>
      <c r="OVX57" s="366"/>
      <c r="OVY57" s="366"/>
      <c r="OVZ57" s="366"/>
      <c r="OWA57" s="366"/>
      <c r="OWB57" s="366"/>
      <c r="OWC57" s="366"/>
      <c r="OWD57" s="366"/>
      <c r="OWE57" s="366"/>
      <c r="OWF57" s="366"/>
      <c r="OWG57" s="366"/>
      <c r="OWH57" s="366"/>
      <c r="OWI57" s="366"/>
      <c r="OWJ57" s="366"/>
      <c r="OWK57" s="366"/>
      <c r="OWL57" s="366"/>
      <c r="OWM57" s="366"/>
      <c r="OWN57" s="366"/>
      <c r="OWO57" s="366"/>
      <c r="OWP57" s="366"/>
      <c r="OWQ57" s="366"/>
      <c r="OWR57" s="366"/>
      <c r="OWS57" s="366"/>
      <c r="OWT57" s="366"/>
      <c r="OWU57" s="366"/>
      <c r="OWV57" s="366"/>
      <c r="OWW57" s="366"/>
      <c r="OWX57" s="366"/>
      <c r="OWY57" s="366"/>
      <c r="OWZ57" s="366"/>
      <c r="OXA57" s="366"/>
      <c r="OXB57" s="366"/>
      <c r="OXC57" s="366"/>
      <c r="OXD57" s="366"/>
      <c r="OXE57" s="366"/>
      <c r="OXF57" s="366"/>
      <c r="OXG57" s="366"/>
      <c r="OXH57" s="366"/>
      <c r="OXI57" s="366"/>
      <c r="OXJ57" s="366"/>
      <c r="OXK57" s="366"/>
      <c r="OXL57" s="366"/>
      <c r="OXM57" s="366"/>
      <c r="OXN57" s="366"/>
      <c r="OXO57" s="366"/>
      <c r="OXP57" s="366"/>
      <c r="OXQ57" s="366"/>
      <c r="OXR57" s="366"/>
      <c r="OXS57" s="366"/>
      <c r="OXT57" s="366"/>
      <c r="OXU57" s="366"/>
      <c r="OXV57" s="366"/>
      <c r="OXW57" s="366"/>
      <c r="OXX57" s="366"/>
      <c r="OXY57" s="366"/>
      <c r="OXZ57" s="366"/>
      <c r="OYA57" s="366"/>
      <c r="OYB57" s="366"/>
      <c r="OYC57" s="366"/>
      <c r="OYD57" s="366"/>
      <c r="OYE57" s="366"/>
      <c r="OYF57" s="366"/>
      <c r="OYG57" s="366"/>
      <c r="OYH57" s="366"/>
      <c r="OYI57" s="366"/>
      <c r="OYJ57" s="366"/>
      <c r="OYK57" s="366"/>
      <c r="OYL57" s="366"/>
      <c r="OYM57" s="366"/>
      <c r="OYN57" s="366"/>
      <c r="OYO57" s="366"/>
      <c r="OYP57" s="366"/>
      <c r="OYQ57" s="366"/>
      <c r="OYR57" s="366"/>
      <c r="OYS57" s="366"/>
      <c r="OYT57" s="366"/>
      <c r="OYU57" s="366"/>
      <c r="OYV57" s="366"/>
      <c r="OYW57" s="366"/>
      <c r="OYX57" s="366"/>
      <c r="OYY57" s="366"/>
      <c r="OYZ57" s="366"/>
      <c r="OZA57" s="366"/>
      <c r="OZB57" s="366"/>
      <c r="OZC57" s="366"/>
      <c r="OZD57" s="366"/>
      <c r="OZE57" s="366"/>
      <c r="OZF57" s="366"/>
      <c r="OZG57" s="366"/>
      <c r="OZH57" s="366"/>
      <c r="OZI57" s="366"/>
      <c r="OZJ57" s="366"/>
      <c r="OZK57" s="366"/>
      <c r="OZL57" s="366"/>
      <c r="OZM57" s="366"/>
      <c r="OZN57" s="366"/>
      <c r="OZO57" s="366"/>
      <c r="OZP57" s="366"/>
      <c r="OZQ57" s="366"/>
      <c r="OZR57" s="366"/>
      <c r="OZS57" s="366"/>
      <c r="OZT57" s="366"/>
      <c r="OZU57" s="366"/>
      <c r="OZV57" s="366"/>
      <c r="OZW57" s="366"/>
      <c r="OZX57" s="366"/>
      <c r="OZY57" s="366"/>
      <c r="OZZ57" s="366"/>
      <c r="PAA57" s="366"/>
      <c r="PAB57" s="366"/>
      <c r="PAC57" s="366"/>
      <c r="PAD57" s="366"/>
      <c r="PAE57" s="366"/>
      <c r="PAF57" s="366"/>
      <c r="PAG57" s="366"/>
      <c r="PAH57" s="366"/>
      <c r="PAI57" s="366"/>
      <c r="PAJ57" s="366"/>
      <c r="PAK57" s="366"/>
      <c r="PAL57" s="366"/>
      <c r="PAM57" s="366"/>
      <c r="PAN57" s="366"/>
      <c r="PAO57" s="366"/>
      <c r="PAP57" s="366"/>
      <c r="PAQ57" s="366"/>
      <c r="PAR57" s="366"/>
      <c r="PAS57" s="366"/>
      <c r="PAT57" s="366"/>
      <c r="PAU57" s="366"/>
      <c r="PAV57" s="366"/>
      <c r="PAW57" s="366"/>
      <c r="PAX57" s="366"/>
      <c r="PAY57" s="366"/>
      <c r="PAZ57" s="366"/>
      <c r="PBA57" s="366"/>
      <c r="PBB57" s="366"/>
      <c r="PBC57" s="366"/>
      <c r="PBD57" s="366"/>
      <c r="PBE57" s="366"/>
      <c r="PBF57" s="366"/>
      <c r="PBG57" s="366"/>
      <c r="PBH57" s="366"/>
      <c r="PBI57" s="366"/>
      <c r="PBJ57" s="366"/>
      <c r="PBK57" s="366"/>
      <c r="PBL57" s="366"/>
      <c r="PBM57" s="366"/>
      <c r="PBN57" s="366"/>
      <c r="PBO57" s="366"/>
      <c r="PBP57" s="366"/>
      <c r="PBQ57" s="366"/>
      <c r="PBR57" s="366"/>
      <c r="PBS57" s="366"/>
      <c r="PBT57" s="366"/>
      <c r="PBU57" s="366"/>
      <c r="PBV57" s="366"/>
      <c r="PBW57" s="366"/>
      <c r="PBX57" s="366"/>
      <c r="PBY57" s="366"/>
      <c r="PBZ57" s="366"/>
      <c r="PCA57" s="366"/>
      <c r="PCB57" s="366"/>
      <c r="PCC57" s="366"/>
      <c r="PCD57" s="366"/>
      <c r="PCE57" s="366"/>
      <c r="PCF57" s="366"/>
      <c r="PCG57" s="366"/>
      <c r="PCH57" s="366"/>
      <c r="PCI57" s="366"/>
      <c r="PCJ57" s="366"/>
      <c r="PCK57" s="366"/>
      <c r="PCL57" s="366"/>
      <c r="PCM57" s="366"/>
      <c r="PCN57" s="366"/>
      <c r="PCO57" s="366"/>
      <c r="PCP57" s="366"/>
      <c r="PCQ57" s="366"/>
      <c r="PCR57" s="366"/>
      <c r="PCS57" s="366"/>
      <c r="PCT57" s="366"/>
      <c r="PCU57" s="366"/>
      <c r="PCV57" s="366"/>
      <c r="PCW57" s="366"/>
      <c r="PCX57" s="366"/>
      <c r="PCY57" s="366"/>
      <c r="PCZ57" s="366"/>
      <c r="PDA57" s="366"/>
      <c r="PDB57" s="366"/>
      <c r="PDC57" s="366"/>
      <c r="PDD57" s="366"/>
      <c r="PDE57" s="366"/>
      <c r="PDF57" s="366"/>
      <c r="PDG57" s="366"/>
      <c r="PDH57" s="366"/>
      <c r="PDI57" s="366"/>
      <c r="PDJ57" s="366"/>
      <c r="PDK57" s="366"/>
      <c r="PDL57" s="366"/>
      <c r="PDM57" s="366"/>
      <c r="PDN57" s="366"/>
      <c r="PDO57" s="366"/>
      <c r="PDP57" s="366"/>
      <c r="PDQ57" s="366"/>
      <c r="PDR57" s="366"/>
      <c r="PDS57" s="366"/>
      <c r="PDT57" s="366"/>
      <c r="PDU57" s="366"/>
      <c r="PDV57" s="366"/>
      <c r="PDW57" s="366"/>
      <c r="PDX57" s="366"/>
      <c r="PDY57" s="366"/>
      <c r="PDZ57" s="366"/>
      <c r="PEA57" s="366"/>
      <c r="PEB57" s="366"/>
      <c r="PEC57" s="366"/>
      <c r="PED57" s="366"/>
      <c r="PEE57" s="366"/>
      <c r="PEF57" s="366"/>
      <c r="PEG57" s="366"/>
      <c r="PEH57" s="366"/>
      <c r="PEI57" s="366"/>
      <c r="PEJ57" s="366"/>
      <c r="PEK57" s="366"/>
      <c r="PEL57" s="366"/>
      <c r="PEM57" s="366"/>
      <c r="PEN57" s="366"/>
      <c r="PEO57" s="366"/>
      <c r="PEP57" s="366"/>
      <c r="PEQ57" s="366"/>
      <c r="PER57" s="366"/>
      <c r="PES57" s="366"/>
      <c r="PET57" s="366"/>
      <c r="PEU57" s="366"/>
      <c r="PEV57" s="366"/>
      <c r="PEW57" s="366"/>
      <c r="PEX57" s="366"/>
      <c r="PEY57" s="366"/>
      <c r="PEZ57" s="366"/>
      <c r="PFA57" s="366"/>
      <c r="PFB57" s="366"/>
      <c r="PFC57" s="366"/>
      <c r="PFD57" s="366"/>
      <c r="PFE57" s="366"/>
      <c r="PFF57" s="366"/>
      <c r="PFG57" s="366"/>
      <c r="PFH57" s="366"/>
      <c r="PFI57" s="366"/>
      <c r="PFJ57" s="366"/>
      <c r="PFK57" s="366"/>
      <c r="PFL57" s="366"/>
      <c r="PFM57" s="366"/>
      <c r="PFN57" s="366"/>
      <c r="PFO57" s="366"/>
      <c r="PFP57" s="366"/>
      <c r="PFQ57" s="366"/>
      <c r="PFR57" s="366"/>
      <c r="PFS57" s="366"/>
      <c r="PFT57" s="366"/>
      <c r="PFU57" s="366"/>
      <c r="PFV57" s="366"/>
      <c r="PFW57" s="366"/>
      <c r="PFX57" s="366"/>
      <c r="PFY57" s="366"/>
      <c r="PFZ57" s="366"/>
      <c r="PGA57" s="366"/>
      <c r="PGB57" s="366"/>
      <c r="PGC57" s="366"/>
      <c r="PGD57" s="366"/>
      <c r="PGE57" s="366"/>
      <c r="PGF57" s="366"/>
      <c r="PGG57" s="366"/>
      <c r="PGH57" s="366"/>
      <c r="PGI57" s="366"/>
      <c r="PGJ57" s="366"/>
      <c r="PGK57" s="366"/>
      <c r="PGL57" s="366"/>
      <c r="PGM57" s="366"/>
      <c r="PGN57" s="366"/>
      <c r="PGO57" s="366"/>
      <c r="PGP57" s="366"/>
      <c r="PGQ57" s="366"/>
      <c r="PGR57" s="366"/>
      <c r="PGS57" s="366"/>
      <c r="PGT57" s="366"/>
      <c r="PGU57" s="366"/>
      <c r="PGV57" s="366"/>
      <c r="PGW57" s="366"/>
      <c r="PGX57" s="366"/>
      <c r="PGY57" s="366"/>
      <c r="PGZ57" s="366"/>
      <c r="PHA57" s="366"/>
      <c r="PHB57" s="366"/>
      <c r="PHC57" s="366"/>
      <c r="PHD57" s="366"/>
      <c r="PHE57" s="366"/>
      <c r="PHF57" s="366"/>
      <c r="PHG57" s="366"/>
      <c r="PHH57" s="366"/>
      <c r="PHI57" s="366"/>
      <c r="PHJ57" s="366"/>
      <c r="PHK57" s="366"/>
      <c r="PHL57" s="366"/>
      <c r="PHM57" s="366"/>
      <c r="PHN57" s="366"/>
      <c r="PHO57" s="366"/>
      <c r="PHP57" s="366"/>
      <c r="PHQ57" s="366"/>
      <c r="PHR57" s="366"/>
      <c r="PHS57" s="366"/>
      <c r="PHT57" s="366"/>
      <c r="PHU57" s="366"/>
      <c r="PHV57" s="366"/>
      <c r="PHW57" s="366"/>
      <c r="PHX57" s="366"/>
      <c r="PHY57" s="366"/>
      <c r="PHZ57" s="366"/>
      <c r="PIA57" s="366"/>
      <c r="PIB57" s="366"/>
      <c r="PIC57" s="366"/>
      <c r="PID57" s="366"/>
      <c r="PIE57" s="366"/>
      <c r="PIF57" s="366"/>
      <c r="PIG57" s="366"/>
      <c r="PIH57" s="366"/>
      <c r="PII57" s="366"/>
      <c r="PIJ57" s="366"/>
      <c r="PIK57" s="366"/>
      <c r="PIL57" s="366"/>
      <c r="PIM57" s="366"/>
      <c r="PIN57" s="366"/>
      <c r="PIO57" s="366"/>
      <c r="PIP57" s="366"/>
      <c r="PIQ57" s="366"/>
      <c r="PIR57" s="366"/>
      <c r="PIS57" s="366"/>
      <c r="PIT57" s="366"/>
      <c r="PIU57" s="366"/>
      <c r="PIV57" s="366"/>
      <c r="PIW57" s="366"/>
      <c r="PIX57" s="366"/>
      <c r="PIY57" s="366"/>
      <c r="PIZ57" s="366"/>
      <c r="PJA57" s="366"/>
      <c r="PJB57" s="366"/>
      <c r="PJC57" s="366"/>
      <c r="PJD57" s="366"/>
      <c r="PJE57" s="366"/>
      <c r="PJF57" s="366"/>
      <c r="PJG57" s="366"/>
      <c r="PJH57" s="366"/>
      <c r="PJI57" s="366"/>
      <c r="PJJ57" s="366"/>
      <c r="PJK57" s="366"/>
      <c r="PJL57" s="366"/>
      <c r="PJM57" s="366"/>
      <c r="PJN57" s="366"/>
      <c r="PJO57" s="366"/>
      <c r="PJP57" s="366"/>
      <c r="PJQ57" s="366"/>
      <c r="PJR57" s="366"/>
      <c r="PJS57" s="366"/>
      <c r="PJT57" s="366"/>
      <c r="PJU57" s="366"/>
      <c r="PJV57" s="366"/>
      <c r="PJW57" s="366"/>
      <c r="PJX57" s="366"/>
      <c r="PJY57" s="366"/>
      <c r="PJZ57" s="366"/>
      <c r="PKA57" s="366"/>
      <c r="PKB57" s="366"/>
      <c r="PKC57" s="366"/>
      <c r="PKD57" s="366"/>
      <c r="PKE57" s="366"/>
      <c r="PKF57" s="366"/>
      <c r="PKG57" s="366"/>
      <c r="PKH57" s="366"/>
      <c r="PKI57" s="366"/>
      <c r="PKJ57" s="366"/>
      <c r="PKK57" s="366"/>
      <c r="PKL57" s="366"/>
      <c r="PKM57" s="366"/>
      <c r="PKN57" s="366"/>
      <c r="PKO57" s="366"/>
      <c r="PKP57" s="366"/>
      <c r="PKQ57" s="366"/>
      <c r="PKR57" s="366"/>
      <c r="PKS57" s="366"/>
      <c r="PKT57" s="366"/>
      <c r="PKU57" s="366"/>
      <c r="PKV57" s="366"/>
      <c r="PKW57" s="366"/>
      <c r="PKX57" s="366"/>
      <c r="PKY57" s="366"/>
      <c r="PKZ57" s="366"/>
      <c r="PLA57" s="366"/>
      <c r="PLB57" s="366"/>
      <c r="PLC57" s="366"/>
      <c r="PLD57" s="366"/>
      <c r="PLE57" s="366"/>
      <c r="PLF57" s="366"/>
      <c r="PLG57" s="366"/>
      <c r="PLH57" s="366"/>
      <c r="PLI57" s="366"/>
      <c r="PLJ57" s="366"/>
      <c r="PLK57" s="366"/>
      <c r="PLL57" s="366"/>
      <c r="PLM57" s="366"/>
      <c r="PLN57" s="366"/>
      <c r="PLO57" s="366"/>
      <c r="PLP57" s="366"/>
      <c r="PLQ57" s="366"/>
      <c r="PLR57" s="366"/>
      <c r="PLS57" s="366"/>
      <c r="PLT57" s="366"/>
      <c r="PLU57" s="366"/>
      <c r="PLV57" s="366"/>
      <c r="PLW57" s="366"/>
      <c r="PLX57" s="366"/>
      <c r="PLY57" s="366"/>
      <c r="PLZ57" s="366"/>
      <c r="PMA57" s="366"/>
      <c r="PMB57" s="366"/>
      <c r="PMC57" s="366"/>
      <c r="PMD57" s="366"/>
      <c r="PME57" s="366"/>
      <c r="PMF57" s="366"/>
      <c r="PMG57" s="366"/>
      <c r="PMH57" s="366"/>
      <c r="PMI57" s="366"/>
      <c r="PMJ57" s="366"/>
      <c r="PMK57" s="366"/>
      <c r="PML57" s="366"/>
      <c r="PMM57" s="366"/>
      <c r="PMN57" s="366"/>
      <c r="PMO57" s="366"/>
      <c r="PMP57" s="366"/>
      <c r="PMQ57" s="366"/>
      <c r="PMR57" s="366"/>
      <c r="PMS57" s="366"/>
      <c r="PMT57" s="366"/>
      <c r="PMU57" s="366"/>
      <c r="PMV57" s="366"/>
      <c r="PMW57" s="366"/>
      <c r="PMX57" s="366"/>
      <c r="PMY57" s="366"/>
      <c r="PMZ57" s="366"/>
      <c r="PNA57" s="366"/>
      <c r="PNB57" s="366"/>
      <c r="PNC57" s="366"/>
      <c r="PND57" s="366"/>
      <c r="PNE57" s="366"/>
      <c r="PNF57" s="366"/>
      <c r="PNG57" s="366"/>
      <c r="PNH57" s="366"/>
      <c r="PNI57" s="366"/>
      <c r="PNJ57" s="366"/>
      <c r="PNK57" s="366"/>
      <c r="PNL57" s="366"/>
      <c r="PNM57" s="366"/>
      <c r="PNN57" s="366"/>
      <c r="PNO57" s="366"/>
      <c r="PNP57" s="366"/>
      <c r="PNQ57" s="366"/>
      <c r="PNR57" s="366"/>
      <c r="PNS57" s="366"/>
      <c r="PNT57" s="366"/>
      <c r="PNU57" s="366"/>
      <c r="PNV57" s="366"/>
      <c r="PNW57" s="366"/>
      <c r="PNX57" s="366"/>
      <c r="PNY57" s="366"/>
      <c r="PNZ57" s="366"/>
      <c r="POA57" s="366"/>
      <c r="POB57" s="366"/>
      <c r="POC57" s="366"/>
      <c r="POD57" s="366"/>
      <c r="POE57" s="366"/>
      <c r="POF57" s="366"/>
      <c r="POG57" s="366"/>
      <c r="POH57" s="366"/>
      <c r="POI57" s="366"/>
      <c r="POJ57" s="366"/>
      <c r="POK57" s="366"/>
      <c r="POL57" s="366"/>
      <c r="POM57" s="366"/>
      <c r="PON57" s="366"/>
      <c r="POO57" s="366"/>
      <c r="POP57" s="366"/>
      <c r="POQ57" s="366"/>
      <c r="POR57" s="366"/>
      <c r="POS57" s="366"/>
      <c r="POT57" s="366"/>
      <c r="POU57" s="366"/>
      <c r="POV57" s="366"/>
      <c r="POW57" s="366"/>
      <c r="POX57" s="366"/>
      <c r="POY57" s="366"/>
      <c r="POZ57" s="366"/>
      <c r="PPA57" s="366"/>
      <c r="PPB57" s="366"/>
      <c r="PPC57" s="366"/>
      <c r="PPD57" s="366"/>
      <c r="PPE57" s="366"/>
      <c r="PPF57" s="366"/>
      <c r="PPG57" s="366"/>
      <c r="PPH57" s="366"/>
      <c r="PPI57" s="366"/>
      <c r="PPJ57" s="366"/>
      <c r="PPK57" s="366"/>
      <c r="PPL57" s="366"/>
      <c r="PPM57" s="366"/>
      <c r="PPN57" s="366"/>
      <c r="PPO57" s="366"/>
      <c r="PPP57" s="366"/>
      <c r="PPQ57" s="366"/>
      <c r="PPR57" s="366"/>
      <c r="PPS57" s="366"/>
      <c r="PPT57" s="366"/>
      <c r="PPU57" s="366"/>
      <c r="PPV57" s="366"/>
      <c r="PPW57" s="366"/>
      <c r="PPX57" s="366"/>
      <c r="PPY57" s="366"/>
      <c r="PPZ57" s="366"/>
      <c r="PQA57" s="366"/>
      <c r="PQB57" s="366"/>
      <c r="PQC57" s="366"/>
      <c r="PQD57" s="366"/>
      <c r="PQE57" s="366"/>
      <c r="PQF57" s="366"/>
      <c r="PQG57" s="366"/>
      <c r="PQH57" s="366"/>
      <c r="PQI57" s="366"/>
      <c r="PQJ57" s="366"/>
      <c r="PQK57" s="366"/>
      <c r="PQL57" s="366"/>
      <c r="PQM57" s="366"/>
      <c r="PQN57" s="366"/>
      <c r="PQO57" s="366"/>
      <c r="PQP57" s="366"/>
      <c r="PQQ57" s="366"/>
      <c r="PQR57" s="366"/>
      <c r="PQS57" s="366"/>
      <c r="PQT57" s="366"/>
      <c r="PQU57" s="366"/>
      <c r="PQV57" s="366"/>
      <c r="PQW57" s="366"/>
      <c r="PQX57" s="366"/>
      <c r="PQY57" s="366"/>
      <c r="PQZ57" s="366"/>
      <c r="PRA57" s="366"/>
      <c r="PRB57" s="366"/>
      <c r="PRC57" s="366"/>
      <c r="PRD57" s="366"/>
      <c r="PRE57" s="366"/>
      <c r="PRF57" s="366"/>
      <c r="PRG57" s="366"/>
      <c r="PRH57" s="366"/>
      <c r="PRI57" s="366"/>
      <c r="PRJ57" s="366"/>
      <c r="PRK57" s="366"/>
      <c r="PRL57" s="366"/>
      <c r="PRM57" s="366"/>
      <c r="PRN57" s="366"/>
      <c r="PRO57" s="366"/>
      <c r="PRP57" s="366"/>
      <c r="PRQ57" s="366"/>
      <c r="PRR57" s="366"/>
      <c r="PRS57" s="366"/>
      <c r="PRT57" s="366"/>
      <c r="PRU57" s="366"/>
      <c r="PRV57" s="366"/>
      <c r="PRW57" s="366"/>
      <c r="PRX57" s="366"/>
      <c r="PRY57" s="366"/>
      <c r="PRZ57" s="366"/>
      <c r="PSA57" s="366"/>
      <c r="PSB57" s="366"/>
      <c r="PSC57" s="366"/>
      <c r="PSD57" s="366"/>
      <c r="PSE57" s="366"/>
      <c r="PSF57" s="366"/>
      <c r="PSG57" s="366"/>
      <c r="PSH57" s="366"/>
      <c r="PSI57" s="366"/>
      <c r="PSJ57" s="366"/>
      <c r="PSK57" s="366"/>
      <c r="PSL57" s="366"/>
      <c r="PSM57" s="366"/>
      <c r="PSN57" s="366"/>
      <c r="PSO57" s="366"/>
      <c r="PSP57" s="366"/>
      <c r="PSQ57" s="366"/>
      <c r="PSR57" s="366"/>
      <c r="PSS57" s="366"/>
      <c r="PST57" s="366"/>
      <c r="PSU57" s="366"/>
      <c r="PSV57" s="366"/>
      <c r="PSW57" s="366"/>
      <c r="PSX57" s="366"/>
      <c r="PSY57" s="366"/>
      <c r="PSZ57" s="366"/>
      <c r="PTA57" s="366"/>
      <c r="PTB57" s="366"/>
      <c r="PTC57" s="366"/>
      <c r="PTD57" s="366"/>
      <c r="PTE57" s="366"/>
      <c r="PTF57" s="366"/>
      <c r="PTG57" s="366"/>
      <c r="PTH57" s="366"/>
      <c r="PTI57" s="366"/>
      <c r="PTJ57" s="366"/>
      <c r="PTK57" s="366"/>
      <c r="PTL57" s="366"/>
      <c r="PTM57" s="366"/>
      <c r="PTN57" s="366"/>
      <c r="PTO57" s="366"/>
      <c r="PTP57" s="366"/>
      <c r="PTQ57" s="366"/>
      <c r="PTR57" s="366"/>
      <c r="PTS57" s="366"/>
      <c r="PTT57" s="366"/>
      <c r="PTU57" s="366"/>
      <c r="PTV57" s="366"/>
      <c r="PTW57" s="366"/>
      <c r="PTX57" s="366"/>
      <c r="PTY57" s="366"/>
      <c r="PTZ57" s="366"/>
      <c r="PUA57" s="366"/>
      <c r="PUB57" s="366"/>
      <c r="PUC57" s="366"/>
      <c r="PUD57" s="366"/>
      <c r="PUE57" s="366"/>
      <c r="PUF57" s="366"/>
      <c r="PUG57" s="366"/>
      <c r="PUH57" s="366"/>
      <c r="PUI57" s="366"/>
      <c r="PUJ57" s="366"/>
      <c r="PUK57" s="366"/>
      <c r="PUL57" s="366"/>
      <c r="PUM57" s="366"/>
      <c r="PUN57" s="366"/>
      <c r="PUO57" s="366"/>
      <c r="PUP57" s="366"/>
      <c r="PUQ57" s="366"/>
      <c r="PUR57" s="366"/>
      <c r="PUS57" s="366"/>
      <c r="PUT57" s="366"/>
      <c r="PUU57" s="366"/>
      <c r="PUV57" s="366"/>
      <c r="PUW57" s="366"/>
      <c r="PUX57" s="366"/>
      <c r="PUY57" s="366"/>
      <c r="PUZ57" s="366"/>
      <c r="PVA57" s="366"/>
      <c r="PVB57" s="366"/>
      <c r="PVC57" s="366"/>
      <c r="PVD57" s="366"/>
      <c r="PVE57" s="366"/>
      <c r="PVF57" s="366"/>
      <c r="PVG57" s="366"/>
      <c r="PVH57" s="366"/>
      <c r="PVI57" s="366"/>
      <c r="PVJ57" s="366"/>
      <c r="PVK57" s="366"/>
      <c r="PVL57" s="366"/>
      <c r="PVM57" s="366"/>
      <c r="PVN57" s="366"/>
      <c r="PVO57" s="366"/>
      <c r="PVP57" s="366"/>
      <c r="PVQ57" s="366"/>
      <c r="PVR57" s="366"/>
      <c r="PVS57" s="366"/>
      <c r="PVT57" s="366"/>
      <c r="PVU57" s="366"/>
      <c r="PVV57" s="366"/>
      <c r="PVW57" s="366"/>
      <c r="PVX57" s="366"/>
      <c r="PVY57" s="366"/>
      <c r="PVZ57" s="366"/>
      <c r="PWA57" s="366"/>
      <c r="PWB57" s="366"/>
      <c r="PWC57" s="366"/>
      <c r="PWD57" s="366"/>
      <c r="PWE57" s="366"/>
      <c r="PWF57" s="366"/>
      <c r="PWG57" s="366"/>
      <c r="PWH57" s="366"/>
      <c r="PWI57" s="366"/>
      <c r="PWJ57" s="366"/>
      <c r="PWK57" s="366"/>
      <c r="PWL57" s="366"/>
      <c r="PWM57" s="366"/>
      <c r="PWN57" s="366"/>
      <c r="PWO57" s="366"/>
      <c r="PWP57" s="366"/>
      <c r="PWQ57" s="366"/>
      <c r="PWR57" s="366"/>
      <c r="PWS57" s="366"/>
      <c r="PWT57" s="366"/>
      <c r="PWU57" s="366"/>
      <c r="PWV57" s="366"/>
      <c r="PWW57" s="366"/>
      <c r="PWX57" s="366"/>
      <c r="PWY57" s="366"/>
      <c r="PWZ57" s="366"/>
      <c r="PXA57" s="366"/>
      <c r="PXB57" s="366"/>
      <c r="PXC57" s="366"/>
      <c r="PXD57" s="366"/>
      <c r="PXE57" s="366"/>
      <c r="PXF57" s="366"/>
      <c r="PXG57" s="366"/>
      <c r="PXH57" s="366"/>
      <c r="PXI57" s="366"/>
      <c r="PXJ57" s="366"/>
      <c r="PXK57" s="366"/>
      <c r="PXL57" s="366"/>
      <c r="PXM57" s="366"/>
      <c r="PXN57" s="366"/>
      <c r="PXO57" s="366"/>
      <c r="PXP57" s="366"/>
      <c r="PXQ57" s="366"/>
      <c r="PXR57" s="366"/>
      <c r="PXS57" s="366"/>
      <c r="PXT57" s="366"/>
      <c r="PXU57" s="366"/>
      <c r="PXV57" s="366"/>
      <c r="PXW57" s="366"/>
      <c r="PXX57" s="366"/>
      <c r="PXY57" s="366"/>
      <c r="PXZ57" s="366"/>
      <c r="PYA57" s="366"/>
      <c r="PYB57" s="366"/>
      <c r="PYC57" s="366"/>
      <c r="PYD57" s="366"/>
      <c r="PYE57" s="366"/>
      <c r="PYF57" s="366"/>
      <c r="PYG57" s="366"/>
      <c r="PYH57" s="366"/>
      <c r="PYI57" s="366"/>
      <c r="PYJ57" s="366"/>
      <c r="PYK57" s="366"/>
      <c r="PYL57" s="366"/>
      <c r="PYM57" s="366"/>
      <c r="PYN57" s="366"/>
      <c r="PYO57" s="366"/>
      <c r="PYP57" s="366"/>
      <c r="PYQ57" s="366"/>
      <c r="PYR57" s="366"/>
      <c r="PYS57" s="366"/>
      <c r="PYT57" s="366"/>
      <c r="PYU57" s="366"/>
      <c r="PYV57" s="366"/>
      <c r="PYW57" s="366"/>
      <c r="PYX57" s="366"/>
      <c r="PYY57" s="366"/>
      <c r="PYZ57" s="366"/>
      <c r="PZA57" s="366"/>
      <c r="PZB57" s="366"/>
      <c r="PZC57" s="366"/>
      <c r="PZD57" s="366"/>
      <c r="PZE57" s="366"/>
      <c r="PZF57" s="366"/>
      <c r="PZG57" s="366"/>
      <c r="PZH57" s="366"/>
      <c r="PZI57" s="366"/>
      <c r="PZJ57" s="366"/>
      <c r="PZK57" s="366"/>
      <c r="PZL57" s="366"/>
      <c r="PZM57" s="366"/>
      <c r="PZN57" s="366"/>
      <c r="PZO57" s="366"/>
      <c r="PZP57" s="366"/>
      <c r="PZQ57" s="366"/>
      <c r="PZR57" s="366"/>
      <c r="PZS57" s="366"/>
      <c r="PZT57" s="366"/>
      <c r="PZU57" s="366"/>
      <c r="PZV57" s="366"/>
      <c r="PZW57" s="366"/>
      <c r="PZX57" s="366"/>
      <c r="PZY57" s="366"/>
      <c r="PZZ57" s="366"/>
      <c r="QAA57" s="366"/>
      <c r="QAB57" s="366"/>
      <c r="QAC57" s="366"/>
      <c r="QAD57" s="366"/>
      <c r="QAE57" s="366"/>
      <c r="QAF57" s="366"/>
      <c r="QAG57" s="366"/>
      <c r="QAH57" s="366"/>
      <c r="QAI57" s="366"/>
      <c r="QAJ57" s="366"/>
      <c r="QAK57" s="366"/>
      <c r="QAL57" s="366"/>
      <c r="QAM57" s="366"/>
      <c r="QAN57" s="366"/>
      <c r="QAO57" s="366"/>
      <c r="QAP57" s="366"/>
      <c r="QAQ57" s="366"/>
      <c r="QAR57" s="366"/>
      <c r="QAS57" s="366"/>
      <c r="QAT57" s="366"/>
      <c r="QAU57" s="366"/>
      <c r="QAV57" s="366"/>
      <c r="QAW57" s="366"/>
      <c r="QAX57" s="366"/>
      <c r="QAY57" s="366"/>
      <c r="QAZ57" s="366"/>
      <c r="QBA57" s="366"/>
      <c r="QBB57" s="366"/>
      <c r="QBC57" s="366"/>
      <c r="QBD57" s="366"/>
      <c r="QBE57" s="366"/>
      <c r="QBF57" s="366"/>
      <c r="QBG57" s="366"/>
      <c r="QBH57" s="366"/>
      <c r="QBI57" s="366"/>
      <c r="QBJ57" s="366"/>
      <c r="QBK57" s="366"/>
      <c r="QBL57" s="366"/>
      <c r="QBM57" s="366"/>
      <c r="QBN57" s="366"/>
      <c r="QBO57" s="366"/>
      <c r="QBP57" s="366"/>
      <c r="QBQ57" s="366"/>
      <c r="QBR57" s="366"/>
      <c r="QBS57" s="366"/>
      <c r="QBT57" s="366"/>
      <c r="QBU57" s="366"/>
      <c r="QBV57" s="366"/>
      <c r="QBW57" s="366"/>
      <c r="QBX57" s="366"/>
      <c r="QBY57" s="366"/>
      <c r="QBZ57" s="366"/>
      <c r="QCA57" s="366"/>
      <c r="QCB57" s="366"/>
      <c r="QCC57" s="366"/>
      <c r="QCD57" s="366"/>
      <c r="QCE57" s="366"/>
      <c r="QCF57" s="366"/>
      <c r="QCG57" s="366"/>
      <c r="QCH57" s="366"/>
      <c r="QCI57" s="366"/>
      <c r="QCJ57" s="366"/>
      <c r="QCK57" s="366"/>
      <c r="QCL57" s="366"/>
      <c r="QCM57" s="366"/>
      <c r="QCN57" s="366"/>
      <c r="QCO57" s="366"/>
      <c r="QCP57" s="366"/>
      <c r="QCQ57" s="366"/>
      <c r="QCR57" s="366"/>
      <c r="QCS57" s="366"/>
      <c r="QCT57" s="366"/>
      <c r="QCU57" s="366"/>
      <c r="QCV57" s="366"/>
      <c r="QCW57" s="366"/>
      <c r="QCX57" s="366"/>
      <c r="QCY57" s="366"/>
      <c r="QCZ57" s="366"/>
      <c r="QDA57" s="366"/>
      <c r="QDB57" s="366"/>
      <c r="QDC57" s="366"/>
      <c r="QDD57" s="366"/>
      <c r="QDE57" s="366"/>
      <c r="QDF57" s="366"/>
      <c r="QDG57" s="366"/>
      <c r="QDH57" s="366"/>
      <c r="QDI57" s="366"/>
      <c r="QDJ57" s="366"/>
      <c r="QDK57" s="366"/>
      <c r="QDL57" s="366"/>
      <c r="QDM57" s="366"/>
      <c r="QDN57" s="366"/>
      <c r="QDO57" s="366"/>
      <c r="QDP57" s="366"/>
      <c r="QDQ57" s="366"/>
      <c r="QDR57" s="366"/>
      <c r="QDS57" s="366"/>
      <c r="QDT57" s="366"/>
      <c r="QDU57" s="366"/>
      <c r="QDV57" s="366"/>
      <c r="QDW57" s="366"/>
      <c r="QDX57" s="366"/>
      <c r="QDY57" s="366"/>
      <c r="QDZ57" s="366"/>
      <c r="QEA57" s="366"/>
      <c r="QEB57" s="366"/>
      <c r="QEC57" s="366"/>
      <c r="QED57" s="366"/>
      <c r="QEE57" s="366"/>
      <c r="QEF57" s="366"/>
      <c r="QEG57" s="366"/>
      <c r="QEH57" s="366"/>
      <c r="QEI57" s="366"/>
      <c r="QEJ57" s="366"/>
      <c r="QEK57" s="366"/>
      <c r="QEL57" s="366"/>
      <c r="QEM57" s="366"/>
      <c r="QEN57" s="366"/>
      <c r="QEO57" s="366"/>
      <c r="QEP57" s="366"/>
      <c r="QEQ57" s="366"/>
      <c r="QER57" s="366"/>
      <c r="QES57" s="366"/>
      <c r="QET57" s="366"/>
      <c r="QEU57" s="366"/>
      <c r="QEV57" s="366"/>
      <c r="QEW57" s="366"/>
      <c r="QEX57" s="366"/>
      <c r="QEY57" s="366"/>
      <c r="QEZ57" s="366"/>
      <c r="QFA57" s="366"/>
      <c r="QFB57" s="366"/>
      <c r="QFC57" s="366"/>
      <c r="QFD57" s="366"/>
      <c r="QFE57" s="366"/>
      <c r="QFF57" s="366"/>
      <c r="QFG57" s="366"/>
      <c r="QFH57" s="366"/>
      <c r="QFI57" s="366"/>
      <c r="QFJ57" s="366"/>
      <c r="QFK57" s="366"/>
      <c r="QFL57" s="366"/>
      <c r="QFM57" s="366"/>
      <c r="QFN57" s="366"/>
      <c r="QFO57" s="366"/>
      <c r="QFP57" s="366"/>
      <c r="QFQ57" s="366"/>
      <c r="QFR57" s="366"/>
      <c r="QFS57" s="366"/>
      <c r="QFT57" s="366"/>
      <c r="QFU57" s="366"/>
      <c r="QFV57" s="366"/>
      <c r="QFW57" s="366"/>
      <c r="QFX57" s="366"/>
      <c r="QFY57" s="366"/>
      <c r="QFZ57" s="366"/>
      <c r="QGA57" s="366"/>
      <c r="QGB57" s="366"/>
      <c r="QGC57" s="366"/>
      <c r="QGD57" s="366"/>
      <c r="QGE57" s="366"/>
      <c r="QGF57" s="366"/>
      <c r="QGG57" s="366"/>
      <c r="QGH57" s="366"/>
      <c r="QGI57" s="366"/>
      <c r="QGJ57" s="366"/>
      <c r="QGK57" s="366"/>
      <c r="QGL57" s="366"/>
      <c r="QGM57" s="366"/>
      <c r="QGN57" s="366"/>
      <c r="QGO57" s="366"/>
      <c r="QGP57" s="366"/>
      <c r="QGQ57" s="366"/>
      <c r="QGR57" s="366"/>
      <c r="QGS57" s="366"/>
      <c r="QGT57" s="366"/>
      <c r="QGU57" s="366"/>
      <c r="QGV57" s="366"/>
      <c r="QGW57" s="366"/>
      <c r="QGX57" s="366"/>
      <c r="QGY57" s="366"/>
      <c r="QGZ57" s="366"/>
      <c r="QHA57" s="366"/>
      <c r="QHB57" s="366"/>
      <c r="QHC57" s="366"/>
      <c r="QHD57" s="366"/>
      <c r="QHE57" s="366"/>
      <c r="QHF57" s="366"/>
      <c r="QHG57" s="366"/>
      <c r="QHH57" s="366"/>
      <c r="QHI57" s="366"/>
      <c r="QHJ57" s="366"/>
      <c r="QHK57" s="366"/>
      <c r="QHL57" s="366"/>
      <c r="QHM57" s="366"/>
      <c r="QHN57" s="366"/>
      <c r="QHO57" s="366"/>
      <c r="QHP57" s="366"/>
      <c r="QHQ57" s="366"/>
      <c r="QHR57" s="366"/>
      <c r="QHS57" s="366"/>
      <c r="QHT57" s="366"/>
      <c r="QHU57" s="366"/>
      <c r="QHV57" s="366"/>
      <c r="QHW57" s="366"/>
      <c r="QHX57" s="366"/>
      <c r="QHY57" s="366"/>
      <c r="QHZ57" s="366"/>
      <c r="QIA57" s="366"/>
      <c r="QIB57" s="366"/>
      <c r="QIC57" s="366"/>
      <c r="QID57" s="366"/>
      <c r="QIE57" s="366"/>
      <c r="QIF57" s="366"/>
      <c r="QIG57" s="366"/>
      <c r="QIH57" s="366"/>
      <c r="QII57" s="366"/>
      <c r="QIJ57" s="366"/>
      <c r="QIK57" s="366"/>
      <c r="QIL57" s="366"/>
      <c r="QIM57" s="366"/>
      <c r="QIN57" s="366"/>
      <c r="QIO57" s="366"/>
      <c r="QIP57" s="366"/>
      <c r="QIQ57" s="366"/>
      <c r="QIR57" s="366"/>
      <c r="QIS57" s="366"/>
      <c r="QIT57" s="366"/>
      <c r="QIU57" s="366"/>
      <c r="QIV57" s="366"/>
      <c r="QIW57" s="366"/>
      <c r="QIX57" s="366"/>
      <c r="QIY57" s="366"/>
      <c r="QIZ57" s="366"/>
      <c r="QJA57" s="366"/>
      <c r="QJB57" s="366"/>
      <c r="QJC57" s="366"/>
      <c r="QJD57" s="366"/>
      <c r="QJE57" s="366"/>
      <c r="QJF57" s="366"/>
      <c r="QJG57" s="366"/>
      <c r="QJH57" s="366"/>
      <c r="QJI57" s="366"/>
      <c r="QJJ57" s="366"/>
      <c r="QJK57" s="366"/>
      <c r="QJL57" s="366"/>
      <c r="QJM57" s="366"/>
      <c r="QJN57" s="366"/>
      <c r="QJO57" s="366"/>
      <c r="QJP57" s="366"/>
      <c r="QJQ57" s="366"/>
      <c r="QJR57" s="366"/>
      <c r="QJS57" s="366"/>
      <c r="QJT57" s="366"/>
      <c r="QJU57" s="366"/>
      <c r="QJV57" s="366"/>
      <c r="QJW57" s="366"/>
      <c r="QJX57" s="366"/>
      <c r="QJY57" s="366"/>
      <c r="QJZ57" s="366"/>
      <c r="QKA57" s="366"/>
      <c r="QKB57" s="366"/>
      <c r="QKC57" s="366"/>
      <c r="QKD57" s="366"/>
      <c r="QKE57" s="366"/>
      <c r="QKF57" s="366"/>
      <c r="QKG57" s="366"/>
      <c r="QKH57" s="366"/>
      <c r="QKI57" s="366"/>
      <c r="QKJ57" s="366"/>
      <c r="QKK57" s="366"/>
      <c r="QKL57" s="366"/>
      <c r="QKM57" s="366"/>
      <c r="QKN57" s="366"/>
      <c r="QKO57" s="366"/>
      <c r="QKP57" s="366"/>
      <c r="QKQ57" s="366"/>
      <c r="QKR57" s="366"/>
      <c r="QKS57" s="366"/>
      <c r="QKT57" s="366"/>
      <c r="QKU57" s="366"/>
      <c r="QKV57" s="366"/>
      <c r="QKW57" s="366"/>
      <c r="QKX57" s="366"/>
      <c r="QKY57" s="366"/>
      <c r="QKZ57" s="366"/>
      <c r="QLA57" s="366"/>
      <c r="QLB57" s="366"/>
      <c r="QLC57" s="366"/>
      <c r="QLD57" s="366"/>
      <c r="QLE57" s="366"/>
      <c r="QLF57" s="366"/>
      <c r="QLG57" s="366"/>
      <c r="QLH57" s="366"/>
      <c r="QLI57" s="366"/>
      <c r="QLJ57" s="366"/>
      <c r="QLK57" s="366"/>
      <c r="QLL57" s="366"/>
      <c r="QLM57" s="366"/>
      <c r="QLN57" s="366"/>
      <c r="QLO57" s="366"/>
      <c r="QLP57" s="366"/>
      <c r="QLQ57" s="366"/>
      <c r="QLR57" s="366"/>
      <c r="QLS57" s="366"/>
      <c r="QLT57" s="366"/>
      <c r="QLU57" s="366"/>
      <c r="QLV57" s="366"/>
      <c r="QLW57" s="366"/>
      <c r="QLX57" s="366"/>
      <c r="QLY57" s="366"/>
      <c r="QLZ57" s="366"/>
      <c r="QMA57" s="366"/>
      <c r="QMB57" s="366"/>
      <c r="QMC57" s="366"/>
      <c r="QMD57" s="366"/>
      <c r="QME57" s="366"/>
      <c r="QMF57" s="366"/>
      <c r="QMG57" s="366"/>
      <c r="QMH57" s="366"/>
      <c r="QMI57" s="366"/>
      <c r="QMJ57" s="366"/>
      <c r="QMK57" s="366"/>
      <c r="QML57" s="366"/>
      <c r="QMM57" s="366"/>
      <c r="QMN57" s="366"/>
      <c r="QMO57" s="366"/>
      <c r="QMP57" s="366"/>
      <c r="QMQ57" s="366"/>
      <c r="QMR57" s="366"/>
      <c r="QMS57" s="366"/>
      <c r="QMT57" s="366"/>
      <c r="QMU57" s="366"/>
      <c r="QMV57" s="366"/>
      <c r="QMW57" s="366"/>
      <c r="QMX57" s="366"/>
      <c r="QMY57" s="366"/>
      <c r="QMZ57" s="366"/>
      <c r="QNA57" s="366"/>
      <c r="QNB57" s="366"/>
      <c r="QNC57" s="366"/>
      <c r="QND57" s="366"/>
      <c r="QNE57" s="366"/>
      <c r="QNF57" s="366"/>
      <c r="QNG57" s="366"/>
      <c r="QNH57" s="366"/>
      <c r="QNI57" s="366"/>
      <c r="QNJ57" s="366"/>
      <c r="QNK57" s="366"/>
      <c r="QNL57" s="366"/>
      <c r="QNM57" s="366"/>
      <c r="QNN57" s="366"/>
      <c r="QNO57" s="366"/>
      <c r="QNP57" s="366"/>
      <c r="QNQ57" s="366"/>
      <c r="QNR57" s="366"/>
      <c r="QNS57" s="366"/>
      <c r="QNT57" s="366"/>
      <c r="QNU57" s="366"/>
      <c r="QNV57" s="366"/>
      <c r="QNW57" s="366"/>
      <c r="QNX57" s="366"/>
      <c r="QNY57" s="366"/>
      <c r="QNZ57" s="366"/>
      <c r="QOA57" s="366"/>
      <c r="QOB57" s="366"/>
      <c r="QOC57" s="366"/>
      <c r="QOD57" s="366"/>
      <c r="QOE57" s="366"/>
      <c r="QOF57" s="366"/>
      <c r="QOG57" s="366"/>
      <c r="QOH57" s="366"/>
      <c r="QOI57" s="366"/>
      <c r="QOJ57" s="366"/>
      <c r="QOK57" s="366"/>
      <c r="QOL57" s="366"/>
      <c r="QOM57" s="366"/>
      <c r="QON57" s="366"/>
      <c r="QOO57" s="366"/>
      <c r="QOP57" s="366"/>
      <c r="QOQ57" s="366"/>
      <c r="QOR57" s="366"/>
      <c r="QOS57" s="366"/>
      <c r="QOT57" s="366"/>
      <c r="QOU57" s="366"/>
      <c r="QOV57" s="366"/>
      <c r="QOW57" s="366"/>
      <c r="QOX57" s="366"/>
      <c r="QOY57" s="366"/>
      <c r="QOZ57" s="366"/>
      <c r="QPA57" s="366"/>
      <c r="QPB57" s="366"/>
      <c r="QPC57" s="366"/>
      <c r="QPD57" s="366"/>
      <c r="QPE57" s="366"/>
      <c r="QPF57" s="366"/>
      <c r="QPG57" s="366"/>
      <c r="QPH57" s="366"/>
      <c r="QPI57" s="366"/>
      <c r="QPJ57" s="366"/>
      <c r="QPK57" s="366"/>
      <c r="QPL57" s="366"/>
      <c r="QPM57" s="366"/>
      <c r="QPN57" s="366"/>
      <c r="QPO57" s="366"/>
      <c r="QPP57" s="366"/>
      <c r="QPQ57" s="366"/>
      <c r="QPR57" s="366"/>
      <c r="QPS57" s="366"/>
      <c r="QPT57" s="366"/>
      <c r="QPU57" s="366"/>
      <c r="QPV57" s="366"/>
      <c r="QPW57" s="366"/>
      <c r="QPX57" s="366"/>
      <c r="QPY57" s="366"/>
      <c r="QPZ57" s="366"/>
      <c r="QQA57" s="366"/>
      <c r="QQB57" s="366"/>
      <c r="QQC57" s="366"/>
      <c r="QQD57" s="366"/>
      <c r="QQE57" s="366"/>
      <c r="QQF57" s="366"/>
      <c r="QQG57" s="366"/>
      <c r="QQH57" s="366"/>
      <c r="QQI57" s="366"/>
      <c r="QQJ57" s="366"/>
      <c r="QQK57" s="366"/>
      <c r="QQL57" s="366"/>
      <c r="QQM57" s="366"/>
      <c r="QQN57" s="366"/>
      <c r="QQO57" s="366"/>
      <c r="QQP57" s="366"/>
      <c r="QQQ57" s="366"/>
      <c r="QQR57" s="366"/>
      <c r="QQS57" s="366"/>
      <c r="QQT57" s="366"/>
      <c r="QQU57" s="366"/>
      <c r="QQV57" s="366"/>
      <c r="QQW57" s="366"/>
      <c r="QQX57" s="366"/>
      <c r="QQY57" s="366"/>
      <c r="QQZ57" s="366"/>
      <c r="QRA57" s="366"/>
      <c r="QRB57" s="366"/>
      <c r="QRC57" s="366"/>
      <c r="QRD57" s="366"/>
      <c r="QRE57" s="366"/>
      <c r="QRF57" s="366"/>
      <c r="QRG57" s="366"/>
      <c r="QRH57" s="366"/>
      <c r="QRI57" s="366"/>
      <c r="QRJ57" s="366"/>
      <c r="QRK57" s="366"/>
      <c r="QRL57" s="366"/>
      <c r="QRM57" s="366"/>
      <c r="QRN57" s="366"/>
      <c r="QRO57" s="366"/>
      <c r="QRP57" s="366"/>
      <c r="QRQ57" s="366"/>
      <c r="QRR57" s="366"/>
      <c r="QRS57" s="366"/>
      <c r="QRT57" s="366"/>
      <c r="QRU57" s="366"/>
      <c r="QRV57" s="366"/>
      <c r="QRW57" s="366"/>
      <c r="QRX57" s="366"/>
      <c r="QRY57" s="366"/>
      <c r="QRZ57" s="366"/>
      <c r="QSA57" s="366"/>
      <c r="QSB57" s="366"/>
      <c r="QSC57" s="366"/>
      <c r="QSD57" s="366"/>
      <c r="QSE57" s="366"/>
      <c r="QSF57" s="366"/>
      <c r="QSG57" s="366"/>
      <c r="QSH57" s="366"/>
      <c r="QSI57" s="366"/>
      <c r="QSJ57" s="366"/>
      <c r="QSK57" s="366"/>
      <c r="QSL57" s="366"/>
      <c r="QSM57" s="366"/>
      <c r="QSN57" s="366"/>
      <c r="QSO57" s="366"/>
      <c r="QSP57" s="366"/>
      <c r="QSQ57" s="366"/>
      <c r="QSR57" s="366"/>
      <c r="QSS57" s="366"/>
      <c r="QST57" s="366"/>
      <c r="QSU57" s="366"/>
      <c r="QSV57" s="366"/>
      <c r="QSW57" s="366"/>
      <c r="QSX57" s="366"/>
      <c r="QSY57" s="366"/>
      <c r="QSZ57" s="366"/>
      <c r="QTA57" s="366"/>
      <c r="QTB57" s="366"/>
      <c r="QTC57" s="366"/>
      <c r="QTD57" s="366"/>
      <c r="QTE57" s="366"/>
      <c r="QTF57" s="366"/>
      <c r="QTG57" s="366"/>
      <c r="QTH57" s="366"/>
      <c r="QTI57" s="366"/>
      <c r="QTJ57" s="366"/>
      <c r="QTK57" s="366"/>
      <c r="QTL57" s="366"/>
      <c r="QTM57" s="366"/>
      <c r="QTN57" s="366"/>
      <c r="QTO57" s="366"/>
      <c r="QTP57" s="366"/>
      <c r="QTQ57" s="366"/>
      <c r="QTR57" s="366"/>
      <c r="QTS57" s="366"/>
      <c r="QTT57" s="366"/>
      <c r="QTU57" s="366"/>
      <c r="QTV57" s="366"/>
      <c r="QTW57" s="366"/>
      <c r="QTX57" s="366"/>
      <c r="QTY57" s="366"/>
      <c r="QTZ57" s="366"/>
      <c r="QUA57" s="366"/>
      <c r="QUB57" s="366"/>
      <c r="QUC57" s="366"/>
      <c r="QUD57" s="366"/>
      <c r="QUE57" s="366"/>
      <c r="QUF57" s="366"/>
      <c r="QUG57" s="366"/>
      <c r="QUH57" s="366"/>
      <c r="QUI57" s="366"/>
      <c r="QUJ57" s="366"/>
      <c r="QUK57" s="366"/>
      <c r="QUL57" s="366"/>
      <c r="QUM57" s="366"/>
      <c r="QUN57" s="366"/>
      <c r="QUO57" s="366"/>
      <c r="QUP57" s="366"/>
      <c r="QUQ57" s="366"/>
      <c r="QUR57" s="366"/>
      <c r="QUS57" s="366"/>
      <c r="QUT57" s="366"/>
      <c r="QUU57" s="366"/>
      <c r="QUV57" s="366"/>
      <c r="QUW57" s="366"/>
      <c r="QUX57" s="366"/>
      <c r="QUY57" s="366"/>
      <c r="QUZ57" s="366"/>
      <c r="QVA57" s="366"/>
      <c r="QVB57" s="366"/>
      <c r="QVC57" s="366"/>
      <c r="QVD57" s="366"/>
      <c r="QVE57" s="366"/>
      <c r="QVF57" s="366"/>
      <c r="QVG57" s="366"/>
      <c r="QVH57" s="366"/>
      <c r="QVI57" s="366"/>
      <c r="QVJ57" s="366"/>
      <c r="QVK57" s="366"/>
      <c r="QVL57" s="366"/>
      <c r="QVM57" s="366"/>
      <c r="QVN57" s="366"/>
      <c r="QVO57" s="366"/>
      <c r="QVP57" s="366"/>
      <c r="QVQ57" s="366"/>
      <c r="QVR57" s="366"/>
      <c r="QVS57" s="366"/>
      <c r="QVT57" s="366"/>
      <c r="QVU57" s="366"/>
      <c r="QVV57" s="366"/>
      <c r="QVW57" s="366"/>
      <c r="QVX57" s="366"/>
      <c r="QVY57" s="366"/>
      <c r="QVZ57" s="366"/>
      <c r="QWA57" s="366"/>
      <c r="QWB57" s="366"/>
      <c r="QWC57" s="366"/>
      <c r="QWD57" s="366"/>
      <c r="QWE57" s="366"/>
      <c r="QWF57" s="366"/>
      <c r="QWG57" s="366"/>
      <c r="QWH57" s="366"/>
      <c r="QWI57" s="366"/>
      <c r="QWJ57" s="366"/>
      <c r="QWK57" s="366"/>
      <c r="QWL57" s="366"/>
      <c r="QWM57" s="366"/>
      <c r="QWN57" s="366"/>
      <c r="QWO57" s="366"/>
      <c r="QWP57" s="366"/>
      <c r="QWQ57" s="366"/>
      <c r="QWR57" s="366"/>
      <c r="QWS57" s="366"/>
      <c r="QWT57" s="366"/>
      <c r="QWU57" s="366"/>
      <c r="QWV57" s="366"/>
      <c r="QWW57" s="366"/>
      <c r="QWX57" s="366"/>
      <c r="QWY57" s="366"/>
      <c r="QWZ57" s="366"/>
      <c r="QXA57" s="366"/>
      <c r="QXB57" s="366"/>
      <c r="QXC57" s="366"/>
      <c r="QXD57" s="366"/>
      <c r="QXE57" s="366"/>
      <c r="QXF57" s="366"/>
      <c r="QXG57" s="366"/>
      <c r="QXH57" s="366"/>
      <c r="QXI57" s="366"/>
      <c r="QXJ57" s="366"/>
      <c r="QXK57" s="366"/>
      <c r="QXL57" s="366"/>
      <c r="QXM57" s="366"/>
      <c r="QXN57" s="366"/>
      <c r="QXO57" s="366"/>
      <c r="QXP57" s="366"/>
      <c r="QXQ57" s="366"/>
      <c r="QXR57" s="366"/>
      <c r="QXS57" s="366"/>
      <c r="QXT57" s="366"/>
      <c r="QXU57" s="366"/>
      <c r="QXV57" s="366"/>
      <c r="QXW57" s="366"/>
      <c r="QXX57" s="366"/>
      <c r="QXY57" s="366"/>
      <c r="QXZ57" s="366"/>
      <c r="QYA57" s="366"/>
      <c r="QYB57" s="366"/>
      <c r="QYC57" s="366"/>
      <c r="QYD57" s="366"/>
      <c r="QYE57" s="366"/>
      <c r="QYF57" s="366"/>
      <c r="QYG57" s="366"/>
      <c r="QYH57" s="366"/>
      <c r="QYI57" s="366"/>
      <c r="QYJ57" s="366"/>
      <c r="QYK57" s="366"/>
      <c r="QYL57" s="366"/>
      <c r="QYM57" s="366"/>
      <c r="QYN57" s="366"/>
      <c r="QYO57" s="366"/>
      <c r="QYP57" s="366"/>
      <c r="QYQ57" s="366"/>
      <c r="QYR57" s="366"/>
      <c r="QYS57" s="366"/>
      <c r="QYT57" s="366"/>
      <c r="QYU57" s="366"/>
      <c r="QYV57" s="366"/>
      <c r="QYW57" s="366"/>
      <c r="QYX57" s="366"/>
      <c r="QYY57" s="366"/>
      <c r="QYZ57" s="366"/>
      <c r="QZA57" s="366"/>
      <c r="QZB57" s="366"/>
      <c r="QZC57" s="366"/>
      <c r="QZD57" s="366"/>
      <c r="QZE57" s="366"/>
      <c r="QZF57" s="366"/>
      <c r="QZG57" s="366"/>
      <c r="QZH57" s="366"/>
      <c r="QZI57" s="366"/>
      <c r="QZJ57" s="366"/>
      <c r="QZK57" s="366"/>
      <c r="QZL57" s="366"/>
      <c r="QZM57" s="366"/>
      <c r="QZN57" s="366"/>
      <c r="QZO57" s="366"/>
      <c r="QZP57" s="366"/>
      <c r="QZQ57" s="366"/>
      <c r="QZR57" s="366"/>
      <c r="QZS57" s="366"/>
      <c r="QZT57" s="366"/>
      <c r="QZU57" s="366"/>
      <c r="QZV57" s="366"/>
      <c r="QZW57" s="366"/>
      <c r="QZX57" s="366"/>
      <c r="QZY57" s="366"/>
      <c r="QZZ57" s="366"/>
      <c r="RAA57" s="366"/>
      <c r="RAB57" s="366"/>
      <c r="RAC57" s="366"/>
      <c r="RAD57" s="366"/>
      <c r="RAE57" s="366"/>
      <c r="RAF57" s="366"/>
      <c r="RAG57" s="366"/>
      <c r="RAH57" s="366"/>
      <c r="RAI57" s="366"/>
      <c r="RAJ57" s="366"/>
      <c r="RAK57" s="366"/>
      <c r="RAL57" s="366"/>
      <c r="RAM57" s="366"/>
      <c r="RAN57" s="366"/>
      <c r="RAO57" s="366"/>
      <c r="RAP57" s="366"/>
      <c r="RAQ57" s="366"/>
      <c r="RAR57" s="366"/>
      <c r="RAS57" s="366"/>
      <c r="RAT57" s="366"/>
      <c r="RAU57" s="366"/>
      <c r="RAV57" s="366"/>
      <c r="RAW57" s="366"/>
      <c r="RAX57" s="366"/>
      <c r="RAY57" s="366"/>
      <c r="RAZ57" s="366"/>
      <c r="RBA57" s="366"/>
      <c r="RBB57" s="366"/>
      <c r="RBC57" s="366"/>
      <c r="RBD57" s="366"/>
      <c r="RBE57" s="366"/>
      <c r="RBF57" s="366"/>
      <c r="RBG57" s="366"/>
      <c r="RBH57" s="366"/>
      <c r="RBI57" s="366"/>
      <c r="RBJ57" s="366"/>
      <c r="RBK57" s="366"/>
      <c r="RBL57" s="366"/>
      <c r="RBM57" s="366"/>
      <c r="RBN57" s="366"/>
      <c r="RBO57" s="366"/>
      <c r="RBP57" s="366"/>
      <c r="RBQ57" s="366"/>
      <c r="RBR57" s="366"/>
      <c r="RBS57" s="366"/>
      <c r="RBT57" s="366"/>
      <c r="RBU57" s="366"/>
      <c r="RBV57" s="366"/>
      <c r="RBW57" s="366"/>
      <c r="RBX57" s="366"/>
      <c r="RBY57" s="366"/>
      <c r="RBZ57" s="366"/>
      <c r="RCA57" s="366"/>
      <c r="RCB57" s="366"/>
      <c r="RCC57" s="366"/>
      <c r="RCD57" s="366"/>
      <c r="RCE57" s="366"/>
      <c r="RCF57" s="366"/>
      <c r="RCG57" s="366"/>
      <c r="RCH57" s="366"/>
      <c r="RCI57" s="366"/>
      <c r="RCJ57" s="366"/>
      <c r="RCK57" s="366"/>
      <c r="RCL57" s="366"/>
      <c r="RCM57" s="366"/>
      <c r="RCN57" s="366"/>
      <c r="RCO57" s="366"/>
      <c r="RCP57" s="366"/>
      <c r="RCQ57" s="366"/>
      <c r="RCR57" s="366"/>
      <c r="RCS57" s="366"/>
      <c r="RCT57" s="366"/>
      <c r="RCU57" s="366"/>
      <c r="RCV57" s="366"/>
      <c r="RCW57" s="366"/>
      <c r="RCX57" s="366"/>
      <c r="RCY57" s="366"/>
      <c r="RCZ57" s="366"/>
      <c r="RDA57" s="366"/>
      <c r="RDB57" s="366"/>
      <c r="RDC57" s="366"/>
      <c r="RDD57" s="366"/>
      <c r="RDE57" s="366"/>
      <c r="RDF57" s="366"/>
      <c r="RDG57" s="366"/>
      <c r="RDH57" s="366"/>
      <c r="RDI57" s="366"/>
      <c r="RDJ57" s="366"/>
      <c r="RDK57" s="366"/>
      <c r="RDL57" s="366"/>
      <c r="RDM57" s="366"/>
      <c r="RDN57" s="366"/>
      <c r="RDO57" s="366"/>
      <c r="RDP57" s="366"/>
      <c r="RDQ57" s="366"/>
      <c r="RDR57" s="366"/>
      <c r="RDS57" s="366"/>
      <c r="RDT57" s="366"/>
      <c r="RDU57" s="366"/>
      <c r="RDV57" s="366"/>
      <c r="RDW57" s="366"/>
      <c r="RDX57" s="366"/>
      <c r="RDY57" s="366"/>
      <c r="RDZ57" s="366"/>
      <c r="REA57" s="366"/>
      <c r="REB57" s="366"/>
      <c r="REC57" s="366"/>
      <c r="RED57" s="366"/>
      <c r="REE57" s="366"/>
      <c r="REF57" s="366"/>
      <c r="REG57" s="366"/>
      <c r="REH57" s="366"/>
      <c r="REI57" s="366"/>
      <c r="REJ57" s="366"/>
      <c r="REK57" s="366"/>
      <c r="REL57" s="366"/>
      <c r="REM57" s="366"/>
      <c r="REN57" s="366"/>
      <c r="REO57" s="366"/>
      <c r="REP57" s="366"/>
      <c r="REQ57" s="366"/>
      <c r="RER57" s="366"/>
      <c r="RES57" s="366"/>
      <c r="RET57" s="366"/>
      <c r="REU57" s="366"/>
      <c r="REV57" s="366"/>
      <c r="REW57" s="366"/>
      <c r="REX57" s="366"/>
      <c r="REY57" s="366"/>
      <c r="REZ57" s="366"/>
      <c r="RFA57" s="366"/>
      <c r="RFB57" s="366"/>
      <c r="RFC57" s="366"/>
      <c r="RFD57" s="366"/>
      <c r="RFE57" s="366"/>
      <c r="RFF57" s="366"/>
      <c r="RFG57" s="366"/>
      <c r="RFH57" s="366"/>
      <c r="RFI57" s="366"/>
      <c r="RFJ57" s="366"/>
      <c r="RFK57" s="366"/>
      <c r="RFL57" s="366"/>
      <c r="RFM57" s="366"/>
      <c r="RFN57" s="366"/>
      <c r="RFO57" s="366"/>
      <c r="RFP57" s="366"/>
      <c r="RFQ57" s="366"/>
      <c r="RFR57" s="366"/>
      <c r="RFS57" s="366"/>
      <c r="RFT57" s="366"/>
      <c r="RFU57" s="366"/>
      <c r="RFV57" s="366"/>
      <c r="RFW57" s="366"/>
      <c r="RFX57" s="366"/>
      <c r="RFY57" s="366"/>
      <c r="RFZ57" s="366"/>
      <c r="RGA57" s="366"/>
      <c r="RGB57" s="366"/>
      <c r="RGC57" s="366"/>
      <c r="RGD57" s="366"/>
      <c r="RGE57" s="366"/>
      <c r="RGF57" s="366"/>
      <c r="RGG57" s="366"/>
      <c r="RGH57" s="366"/>
      <c r="RGI57" s="366"/>
      <c r="RGJ57" s="366"/>
      <c r="RGK57" s="366"/>
      <c r="RGL57" s="366"/>
      <c r="RGM57" s="366"/>
      <c r="RGN57" s="366"/>
      <c r="RGO57" s="366"/>
      <c r="RGP57" s="366"/>
      <c r="RGQ57" s="366"/>
      <c r="RGR57" s="366"/>
      <c r="RGS57" s="366"/>
      <c r="RGT57" s="366"/>
      <c r="RGU57" s="366"/>
      <c r="RGV57" s="366"/>
      <c r="RGW57" s="366"/>
      <c r="RGX57" s="366"/>
      <c r="RGY57" s="366"/>
      <c r="RGZ57" s="366"/>
      <c r="RHA57" s="366"/>
      <c r="RHB57" s="366"/>
      <c r="RHC57" s="366"/>
      <c r="RHD57" s="366"/>
      <c r="RHE57" s="366"/>
      <c r="RHF57" s="366"/>
      <c r="RHG57" s="366"/>
      <c r="RHH57" s="366"/>
      <c r="RHI57" s="366"/>
      <c r="RHJ57" s="366"/>
      <c r="RHK57" s="366"/>
      <c r="RHL57" s="366"/>
      <c r="RHM57" s="366"/>
      <c r="RHN57" s="366"/>
      <c r="RHO57" s="366"/>
      <c r="RHP57" s="366"/>
      <c r="RHQ57" s="366"/>
      <c r="RHR57" s="366"/>
      <c r="RHS57" s="366"/>
      <c r="RHT57" s="366"/>
      <c r="RHU57" s="366"/>
      <c r="RHV57" s="366"/>
      <c r="RHW57" s="366"/>
      <c r="RHX57" s="366"/>
      <c r="RHY57" s="366"/>
      <c r="RHZ57" s="366"/>
      <c r="RIA57" s="366"/>
      <c r="RIB57" s="366"/>
      <c r="RIC57" s="366"/>
      <c r="RID57" s="366"/>
      <c r="RIE57" s="366"/>
      <c r="RIF57" s="366"/>
      <c r="RIG57" s="366"/>
      <c r="RIH57" s="366"/>
      <c r="RII57" s="366"/>
      <c r="RIJ57" s="366"/>
      <c r="RIK57" s="366"/>
      <c r="RIL57" s="366"/>
      <c r="RIM57" s="366"/>
      <c r="RIN57" s="366"/>
      <c r="RIO57" s="366"/>
      <c r="RIP57" s="366"/>
      <c r="RIQ57" s="366"/>
      <c r="RIR57" s="366"/>
      <c r="RIS57" s="366"/>
      <c r="RIT57" s="366"/>
      <c r="RIU57" s="366"/>
      <c r="RIV57" s="366"/>
      <c r="RIW57" s="366"/>
      <c r="RIX57" s="366"/>
      <c r="RIY57" s="366"/>
      <c r="RIZ57" s="366"/>
      <c r="RJA57" s="366"/>
      <c r="RJB57" s="366"/>
      <c r="RJC57" s="366"/>
      <c r="RJD57" s="366"/>
      <c r="RJE57" s="366"/>
      <c r="RJF57" s="366"/>
      <c r="RJG57" s="366"/>
      <c r="RJH57" s="366"/>
      <c r="RJI57" s="366"/>
      <c r="RJJ57" s="366"/>
      <c r="RJK57" s="366"/>
      <c r="RJL57" s="366"/>
      <c r="RJM57" s="366"/>
      <c r="RJN57" s="366"/>
      <c r="RJO57" s="366"/>
      <c r="RJP57" s="366"/>
      <c r="RJQ57" s="366"/>
      <c r="RJR57" s="366"/>
      <c r="RJS57" s="366"/>
      <c r="RJT57" s="366"/>
      <c r="RJU57" s="366"/>
      <c r="RJV57" s="366"/>
      <c r="RJW57" s="366"/>
      <c r="RJX57" s="366"/>
      <c r="RJY57" s="366"/>
      <c r="RJZ57" s="366"/>
      <c r="RKA57" s="366"/>
      <c r="RKB57" s="366"/>
      <c r="RKC57" s="366"/>
      <c r="RKD57" s="366"/>
      <c r="RKE57" s="366"/>
      <c r="RKF57" s="366"/>
      <c r="RKG57" s="366"/>
      <c r="RKH57" s="366"/>
      <c r="RKI57" s="366"/>
      <c r="RKJ57" s="366"/>
      <c r="RKK57" s="366"/>
      <c r="RKL57" s="366"/>
      <c r="RKM57" s="366"/>
      <c r="RKN57" s="366"/>
      <c r="RKO57" s="366"/>
      <c r="RKP57" s="366"/>
      <c r="RKQ57" s="366"/>
      <c r="RKR57" s="366"/>
      <c r="RKS57" s="366"/>
      <c r="RKT57" s="366"/>
      <c r="RKU57" s="366"/>
      <c r="RKV57" s="366"/>
      <c r="RKW57" s="366"/>
      <c r="RKX57" s="366"/>
      <c r="RKY57" s="366"/>
      <c r="RKZ57" s="366"/>
      <c r="RLA57" s="366"/>
      <c r="RLB57" s="366"/>
      <c r="RLC57" s="366"/>
      <c r="RLD57" s="366"/>
      <c r="RLE57" s="366"/>
      <c r="RLF57" s="366"/>
      <c r="RLG57" s="366"/>
      <c r="RLH57" s="366"/>
      <c r="RLI57" s="366"/>
      <c r="RLJ57" s="366"/>
      <c r="RLK57" s="366"/>
      <c r="RLL57" s="366"/>
      <c r="RLM57" s="366"/>
      <c r="RLN57" s="366"/>
      <c r="RLO57" s="366"/>
      <c r="RLP57" s="366"/>
      <c r="RLQ57" s="366"/>
      <c r="RLR57" s="366"/>
      <c r="RLS57" s="366"/>
      <c r="RLT57" s="366"/>
      <c r="RLU57" s="366"/>
      <c r="RLV57" s="366"/>
      <c r="RLW57" s="366"/>
      <c r="RLX57" s="366"/>
      <c r="RLY57" s="366"/>
      <c r="RLZ57" s="366"/>
      <c r="RMA57" s="366"/>
      <c r="RMB57" s="366"/>
      <c r="RMC57" s="366"/>
      <c r="RMD57" s="366"/>
      <c r="RME57" s="366"/>
      <c r="RMF57" s="366"/>
      <c r="RMG57" s="366"/>
      <c r="RMH57" s="366"/>
      <c r="RMI57" s="366"/>
      <c r="RMJ57" s="366"/>
      <c r="RMK57" s="366"/>
      <c r="RML57" s="366"/>
      <c r="RMM57" s="366"/>
      <c r="RMN57" s="366"/>
      <c r="RMO57" s="366"/>
      <c r="RMP57" s="366"/>
      <c r="RMQ57" s="366"/>
      <c r="RMR57" s="366"/>
      <c r="RMS57" s="366"/>
      <c r="RMT57" s="366"/>
      <c r="RMU57" s="366"/>
      <c r="RMV57" s="366"/>
      <c r="RMW57" s="366"/>
      <c r="RMX57" s="366"/>
      <c r="RMY57" s="366"/>
      <c r="RMZ57" s="366"/>
      <c r="RNA57" s="366"/>
      <c r="RNB57" s="366"/>
      <c r="RNC57" s="366"/>
      <c r="RND57" s="366"/>
      <c r="RNE57" s="366"/>
      <c r="RNF57" s="366"/>
      <c r="RNG57" s="366"/>
      <c r="RNH57" s="366"/>
      <c r="RNI57" s="366"/>
      <c r="RNJ57" s="366"/>
      <c r="RNK57" s="366"/>
      <c r="RNL57" s="366"/>
      <c r="RNM57" s="366"/>
      <c r="RNN57" s="366"/>
      <c r="RNO57" s="366"/>
      <c r="RNP57" s="366"/>
      <c r="RNQ57" s="366"/>
      <c r="RNR57" s="366"/>
      <c r="RNS57" s="366"/>
      <c r="RNT57" s="366"/>
      <c r="RNU57" s="366"/>
      <c r="RNV57" s="366"/>
      <c r="RNW57" s="366"/>
      <c r="RNX57" s="366"/>
      <c r="RNY57" s="366"/>
      <c r="RNZ57" s="366"/>
      <c r="ROA57" s="366"/>
      <c r="ROB57" s="366"/>
      <c r="ROC57" s="366"/>
      <c r="ROD57" s="366"/>
      <c r="ROE57" s="366"/>
      <c r="ROF57" s="366"/>
      <c r="ROG57" s="366"/>
      <c r="ROH57" s="366"/>
      <c r="ROI57" s="366"/>
      <c r="ROJ57" s="366"/>
      <c r="ROK57" s="366"/>
      <c r="ROL57" s="366"/>
      <c r="ROM57" s="366"/>
      <c r="RON57" s="366"/>
      <c r="ROO57" s="366"/>
      <c r="ROP57" s="366"/>
      <c r="ROQ57" s="366"/>
      <c r="ROR57" s="366"/>
      <c r="ROS57" s="366"/>
      <c r="ROT57" s="366"/>
      <c r="ROU57" s="366"/>
      <c r="ROV57" s="366"/>
      <c r="ROW57" s="366"/>
      <c r="ROX57" s="366"/>
      <c r="ROY57" s="366"/>
      <c r="ROZ57" s="366"/>
      <c r="RPA57" s="366"/>
      <c r="RPB57" s="366"/>
      <c r="RPC57" s="366"/>
      <c r="RPD57" s="366"/>
      <c r="RPE57" s="366"/>
      <c r="RPF57" s="366"/>
      <c r="RPG57" s="366"/>
      <c r="RPH57" s="366"/>
      <c r="RPI57" s="366"/>
      <c r="RPJ57" s="366"/>
      <c r="RPK57" s="366"/>
      <c r="RPL57" s="366"/>
      <c r="RPM57" s="366"/>
      <c r="RPN57" s="366"/>
      <c r="RPO57" s="366"/>
      <c r="RPP57" s="366"/>
      <c r="RPQ57" s="366"/>
      <c r="RPR57" s="366"/>
      <c r="RPS57" s="366"/>
      <c r="RPT57" s="366"/>
      <c r="RPU57" s="366"/>
      <c r="RPV57" s="366"/>
      <c r="RPW57" s="366"/>
      <c r="RPX57" s="366"/>
      <c r="RPY57" s="366"/>
      <c r="RPZ57" s="366"/>
      <c r="RQA57" s="366"/>
      <c r="RQB57" s="366"/>
      <c r="RQC57" s="366"/>
      <c r="RQD57" s="366"/>
      <c r="RQE57" s="366"/>
      <c r="RQF57" s="366"/>
      <c r="RQG57" s="366"/>
      <c r="RQH57" s="366"/>
      <c r="RQI57" s="366"/>
      <c r="RQJ57" s="366"/>
      <c r="RQK57" s="366"/>
      <c r="RQL57" s="366"/>
      <c r="RQM57" s="366"/>
      <c r="RQN57" s="366"/>
      <c r="RQO57" s="366"/>
      <c r="RQP57" s="366"/>
      <c r="RQQ57" s="366"/>
      <c r="RQR57" s="366"/>
      <c r="RQS57" s="366"/>
      <c r="RQT57" s="366"/>
      <c r="RQU57" s="366"/>
      <c r="RQV57" s="366"/>
      <c r="RQW57" s="366"/>
      <c r="RQX57" s="366"/>
      <c r="RQY57" s="366"/>
      <c r="RQZ57" s="366"/>
      <c r="RRA57" s="366"/>
      <c r="RRB57" s="366"/>
      <c r="RRC57" s="366"/>
      <c r="RRD57" s="366"/>
      <c r="RRE57" s="366"/>
      <c r="RRF57" s="366"/>
      <c r="RRG57" s="366"/>
      <c r="RRH57" s="366"/>
      <c r="RRI57" s="366"/>
      <c r="RRJ57" s="366"/>
      <c r="RRK57" s="366"/>
      <c r="RRL57" s="366"/>
      <c r="RRM57" s="366"/>
      <c r="RRN57" s="366"/>
      <c r="RRO57" s="366"/>
      <c r="RRP57" s="366"/>
      <c r="RRQ57" s="366"/>
      <c r="RRR57" s="366"/>
      <c r="RRS57" s="366"/>
      <c r="RRT57" s="366"/>
      <c r="RRU57" s="366"/>
      <c r="RRV57" s="366"/>
      <c r="RRW57" s="366"/>
      <c r="RRX57" s="366"/>
      <c r="RRY57" s="366"/>
      <c r="RRZ57" s="366"/>
      <c r="RSA57" s="366"/>
      <c r="RSB57" s="366"/>
      <c r="RSC57" s="366"/>
      <c r="RSD57" s="366"/>
      <c r="RSE57" s="366"/>
      <c r="RSF57" s="366"/>
      <c r="RSG57" s="366"/>
      <c r="RSH57" s="366"/>
      <c r="RSI57" s="366"/>
      <c r="RSJ57" s="366"/>
      <c r="RSK57" s="366"/>
      <c r="RSL57" s="366"/>
      <c r="RSM57" s="366"/>
      <c r="RSN57" s="366"/>
      <c r="RSO57" s="366"/>
      <c r="RSP57" s="366"/>
      <c r="RSQ57" s="366"/>
      <c r="RSR57" s="366"/>
      <c r="RSS57" s="366"/>
      <c r="RST57" s="366"/>
      <c r="RSU57" s="366"/>
      <c r="RSV57" s="366"/>
      <c r="RSW57" s="366"/>
      <c r="RSX57" s="366"/>
      <c r="RSY57" s="366"/>
      <c r="RSZ57" s="366"/>
      <c r="RTA57" s="366"/>
      <c r="RTB57" s="366"/>
      <c r="RTC57" s="366"/>
      <c r="RTD57" s="366"/>
      <c r="RTE57" s="366"/>
      <c r="RTF57" s="366"/>
      <c r="RTG57" s="366"/>
      <c r="RTH57" s="366"/>
      <c r="RTI57" s="366"/>
      <c r="RTJ57" s="366"/>
      <c r="RTK57" s="366"/>
      <c r="RTL57" s="366"/>
      <c r="RTM57" s="366"/>
      <c r="RTN57" s="366"/>
      <c r="RTO57" s="366"/>
      <c r="RTP57" s="366"/>
      <c r="RTQ57" s="366"/>
      <c r="RTR57" s="366"/>
      <c r="RTS57" s="366"/>
      <c r="RTT57" s="366"/>
      <c r="RTU57" s="366"/>
      <c r="RTV57" s="366"/>
      <c r="RTW57" s="366"/>
      <c r="RTX57" s="366"/>
      <c r="RTY57" s="366"/>
      <c r="RTZ57" s="366"/>
      <c r="RUA57" s="366"/>
      <c r="RUB57" s="366"/>
      <c r="RUC57" s="366"/>
      <c r="RUD57" s="366"/>
      <c r="RUE57" s="366"/>
      <c r="RUF57" s="366"/>
      <c r="RUG57" s="366"/>
      <c r="RUH57" s="366"/>
      <c r="RUI57" s="366"/>
      <c r="RUJ57" s="366"/>
      <c r="RUK57" s="366"/>
      <c r="RUL57" s="366"/>
      <c r="RUM57" s="366"/>
      <c r="RUN57" s="366"/>
      <c r="RUO57" s="366"/>
      <c r="RUP57" s="366"/>
      <c r="RUQ57" s="366"/>
      <c r="RUR57" s="366"/>
      <c r="RUS57" s="366"/>
      <c r="RUT57" s="366"/>
      <c r="RUU57" s="366"/>
      <c r="RUV57" s="366"/>
      <c r="RUW57" s="366"/>
      <c r="RUX57" s="366"/>
      <c r="RUY57" s="366"/>
      <c r="RUZ57" s="366"/>
      <c r="RVA57" s="366"/>
      <c r="RVB57" s="366"/>
      <c r="RVC57" s="366"/>
      <c r="RVD57" s="366"/>
      <c r="RVE57" s="366"/>
      <c r="RVF57" s="366"/>
      <c r="RVG57" s="366"/>
      <c r="RVH57" s="366"/>
      <c r="RVI57" s="366"/>
      <c r="RVJ57" s="366"/>
      <c r="RVK57" s="366"/>
      <c r="RVL57" s="366"/>
      <c r="RVM57" s="366"/>
      <c r="RVN57" s="366"/>
      <c r="RVO57" s="366"/>
      <c r="RVP57" s="366"/>
      <c r="RVQ57" s="366"/>
      <c r="RVR57" s="366"/>
      <c r="RVS57" s="366"/>
      <c r="RVT57" s="366"/>
      <c r="RVU57" s="366"/>
      <c r="RVV57" s="366"/>
      <c r="RVW57" s="366"/>
      <c r="RVX57" s="366"/>
      <c r="RVY57" s="366"/>
      <c r="RVZ57" s="366"/>
      <c r="RWA57" s="366"/>
      <c r="RWB57" s="366"/>
      <c r="RWC57" s="366"/>
      <c r="RWD57" s="366"/>
      <c r="RWE57" s="366"/>
      <c r="RWF57" s="366"/>
      <c r="RWG57" s="366"/>
      <c r="RWH57" s="366"/>
      <c r="RWI57" s="366"/>
      <c r="RWJ57" s="366"/>
      <c r="RWK57" s="366"/>
      <c r="RWL57" s="366"/>
      <c r="RWM57" s="366"/>
      <c r="RWN57" s="366"/>
      <c r="RWO57" s="366"/>
      <c r="RWP57" s="366"/>
      <c r="RWQ57" s="366"/>
      <c r="RWR57" s="366"/>
      <c r="RWS57" s="366"/>
      <c r="RWT57" s="366"/>
      <c r="RWU57" s="366"/>
      <c r="RWV57" s="366"/>
      <c r="RWW57" s="366"/>
      <c r="RWX57" s="366"/>
      <c r="RWY57" s="366"/>
      <c r="RWZ57" s="366"/>
      <c r="RXA57" s="366"/>
      <c r="RXB57" s="366"/>
      <c r="RXC57" s="366"/>
      <c r="RXD57" s="366"/>
      <c r="RXE57" s="366"/>
      <c r="RXF57" s="366"/>
      <c r="RXG57" s="366"/>
      <c r="RXH57" s="366"/>
      <c r="RXI57" s="366"/>
      <c r="RXJ57" s="366"/>
      <c r="RXK57" s="366"/>
      <c r="RXL57" s="366"/>
      <c r="RXM57" s="366"/>
      <c r="RXN57" s="366"/>
      <c r="RXO57" s="366"/>
      <c r="RXP57" s="366"/>
      <c r="RXQ57" s="366"/>
      <c r="RXR57" s="366"/>
      <c r="RXS57" s="366"/>
      <c r="RXT57" s="366"/>
      <c r="RXU57" s="366"/>
      <c r="RXV57" s="366"/>
      <c r="RXW57" s="366"/>
      <c r="RXX57" s="366"/>
      <c r="RXY57" s="366"/>
      <c r="RXZ57" s="366"/>
      <c r="RYA57" s="366"/>
      <c r="RYB57" s="366"/>
      <c r="RYC57" s="366"/>
      <c r="RYD57" s="366"/>
      <c r="RYE57" s="366"/>
      <c r="RYF57" s="366"/>
      <c r="RYG57" s="366"/>
      <c r="RYH57" s="366"/>
      <c r="RYI57" s="366"/>
      <c r="RYJ57" s="366"/>
      <c r="RYK57" s="366"/>
      <c r="RYL57" s="366"/>
      <c r="RYM57" s="366"/>
      <c r="RYN57" s="366"/>
      <c r="RYO57" s="366"/>
      <c r="RYP57" s="366"/>
      <c r="RYQ57" s="366"/>
      <c r="RYR57" s="366"/>
      <c r="RYS57" s="366"/>
      <c r="RYT57" s="366"/>
      <c r="RYU57" s="366"/>
      <c r="RYV57" s="366"/>
      <c r="RYW57" s="366"/>
      <c r="RYX57" s="366"/>
      <c r="RYY57" s="366"/>
      <c r="RYZ57" s="366"/>
      <c r="RZA57" s="366"/>
      <c r="RZB57" s="366"/>
      <c r="RZC57" s="366"/>
      <c r="RZD57" s="366"/>
      <c r="RZE57" s="366"/>
      <c r="RZF57" s="366"/>
      <c r="RZG57" s="366"/>
      <c r="RZH57" s="366"/>
      <c r="RZI57" s="366"/>
      <c r="RZJ57" s="366"/>
      <c r="RZK57" s="366"/>
      <c r="RZL57" s="366"/>
      <c r="RZM57" s="366"/>
      <c r="RZN57" s="366"/>
      <c r="RZO57" s="366"/>
      <c r="RZP57" s="366"/>
      <c r="RZQ57" s="366"/>
      <c r="RZR57" s="366"/>
      <c r="RZS57" s="366"/>
      <c r="RZT57" s="366"/>
      <c r="RZU57" s="366"/>
      <c r="RZV57" s="366"/>
      <c r="RZW57" s="366"/>
      <c r="RZX57" s="366"/>
      <c r="RZY57" s="366"/>
      <c r="RZZ57" s="366"/>
      <c r="SAA57" s="366"/>
      <c r="SAB57" s="366"/>
      <c r="SAC57" s="366"/>
      <c r="SAD57" s="366"/>
      <c r="SAE57" s="366"/>
      <c r="SAF57" s="366"/>
      <c r="SAG57" s="366"/>
      <c r="SAH57" s="366"/>
      <c r="SAI57" s="366"/>
      <c r="SAJ57" s="366"/>
      <c r="SAK57" s="366"/>
      <c r="SAL57" s="366"/>
      <c r="SAM57" s="366"/>
      <c r="SAN57" s="366"/>
      <c r="SAO57" s="366"/>
      <c r="SAP57" s="366"/>
      <c r="SAQ57" s="366"/>
      <c r="SAR57" s="366"/>
      <c r="SAS57" s="366"/>
      <c r="SAT57" s="366"/>
      <c r="SAU57" s="366"/>
      <c r="SAV57" s="366"/>
      <c r="SAW57" s="366"/>
      <c r="SAX57" s="366"/>
      <c r="SAY57" s="366"/>
      <c r="SAZ57" s="366"/>
      <c r="SBA57" s="366"/>
      <c r="SBB57" s="366"/>
      <c r="SBC57" s="366"/>
      <c r="SBD57" s="366"/>
      <c r="SBE57" s="366"/>
      <c r="SBF57" s="366"/>
      <c r="SBG57" s="366"/>
      <c r="SBH57" s="366"/>
      <c r="SBI57" s="366"/>
      <c r="SBJ57" s="366"/>
      <c r="SBK57" s="366"/>
      <c r="SBL57" s="366"/>
      <c r="SBM57" s="366"/>
      <c r="SBN57" s="366"/>
      <c r="SBO57" s="366"/>
      <c r="SBP57" s="366"/>
      <c r="SBQ57" s="366"/>
      <c r="SBR57" s="366"/>
      <c r="SBS57" s="366"/>
      <c r="SBT57" s="366"/>
      <c r="SBU57" s="366"/>
      <c r="SBV57" s="366"/>
      <c r="SBW57" s="366"/>
      <c r="SBX57" s="366"/>
      <c r="SBY57" s="366"/>
      <c r="SBZ57" s="366"/>
      <c r="SCA57" s="366"/>
      <c r="SCB57" s="366"/>
      <c r="SCC57" s="366"/>
      <c r="SCD57" s="366"/>
      <c r="SCE57" s="366"/>
      <c r="SCF57" s="366"/>
      <c r="SCG57" s="366"/>
      <c r="SCH57" s="366"/>
      <c r="SCI57" s="366"/>
      <c r="SCJ57" s="366"/>
      <c r="SCK57" s="366"/>
      <c r="SCL57" s="366"/>
      <c r="SCM57" s="366"/>
      <c r="SCN57" s="366"/>
      <c r="SCO57" s="366"/>
      <c r="SCP57" s="366"/>
      <c r="SCQ57" s="366"/>
      <c r="SCR57" s="366"/>
      <c r="SCS57" s="366"/>
      <c r="SCT57" s="366"/>
      <c r="SCU57" s="366"/>
      <c r="SCV57" s="366"/>
      <c r="SCW57" s="366"/>
      <c r="SCX57" s="366"/>
      <c r="SCY57" s="366"/>
      <c r="SCZ57" s="366"/>
      <c r="SDA57" s="366"/>
      <c r="SDB57" s="366"/>
      <c r="SDC57" s="366"/>
      <c r="SDD57" s="366"/>
      <c r="SDE57" s="366"/>
      <c r="SDF57" s="366"/>
      <c r="SDG57" s="366"/>
      <c r="SDH57" s="366"/>
      <c r="SDI57" s="366"/>
      <c r="SDJ57" s="366"/>
      <c r="SDK57" s="366"/>
      <c r="SDL57" s="366"/>
      <c r="SDM57" s="366"/>
      <c r="SDN57" s="366"/>
      <c r="SDO57" s="366"/>
      <c r="SDP57" s="366"/>
      <c r="SDQ57" s="366"/>
      <c r="SDR57" s="366"/>
      <c r="SDS57" s="366"/>
      <c r="SDT57" s="366"/>
      <c r="SDU57" s="366"/>
      <c r="SDV57" s="366"/>
      <c r="SDW57" s="366"/>
      <c r="SDX57" s="366"/>
      <c r="SDY57" s="366"/>
      <c r="SDZ57" s="366"/>
      <c r="SEA57" s="366"/>
      <c r="SEB57" s="366"/>
      <c r="SEC57" s="366"/>
      <c r="SED57" s="366"/>
      <c r="SEE57" s="366"/>
      <c r="SEF57" s="366"/>
      <c r="SEG57" s="366"/>
      <c r="SEH57" s="366"/>
      <c r="SEI57" s="366"/>
      <c r="SEJ57" s="366"/>
      <c r="SEK57" s="366"/>
      <c r="SEL57" s="366"/>
      <c r="SEM57" s="366"/>
      <c r="SEN57" s="366"/>
      <c r="SEO57" s="366"/>
      <c r="SEP57" s="366"/>
      <c r="SEQ57" s="366"/>
      <c r="SER57" s="366"/>
      <c r="SES57" s="366"/>
      <c r="SET57" s="366"/>
      <c r="SEU57" s="366"/>
      <c r="SEV57" s="366"/>
      <c r="SEW57" s="366"/>
      <c r="SEX57" s="366"/>
      <c r="SEY57" s="366"/>
      <c r="SEZ57" s="366"/>
      <c r="SFA57" s="366"/>
      <c r="SFB57" s="366"/>
      <c r="SFC57" s="366"/>
      <c r="SFD57" s="366"/>
      <c r="SFE57" s="366"/>
      <c r="SFF57" s="366"/>
      <c r="SFG57" s="366"/>
      <c r="SFH57" s="366"/>
      <c r="SFI57" s="366"/>
      <c r="SFJ57" s="366"/>
      <c r="SFK57" s="366"/>
      <c r="SFL57" s="366"/>
      <c r="SFM57" s="366"/>
      <c r="SFN57" s="366"/>
      <c r="SFO57" s="366"/>
      <c r="SFP57" s="366"/>
      <c r="SFQ57" s="366"/>
      <c r="SFR57" s="366"/>
      <c r="SFS57" s="366"/>
      <c r="SFT57" s="366"/>
      <c r="SFU57" s="366"/>
      <c r="SFV57" s="366"/>
      <c r="SFW57" s="366"/>
      <c r="SFX57" s="366"/>
      <c r="SFY57" s="366"/>
      <c r="SFZ57" s="366"/>
      <c r="SGA57" s="366"/>
      <c r="SGB57" s="366"/>
      <c r="SGC57" s="366"/>
      <c r="SGD57" s="366"/>
      <c r="SGE57" s="366"/>
      <c r="SGF57" s="366"/>
      <c r="SGG57" s="366"/>
      <c r="SGH57" s="366"/>
      <c r="SGI57" s="366"/>
      <c r="SGJ57" s="366"/>
      <c r="SGK57" s="366"/>
      <c r="SGL57" s="366"/>
      <c r="SGM57" s="366"/>
      <c r="SGN57" s="366"/>
      <c r="SGO57" s="366"/>
      <c r="SGP57" s="366"/>
      <c r="SGQ57" s="366"/>
      <c r="SGR57" s="366"/>
      <c r="SGS57" s="366"/>
      <c r="SGT57" s="366"/>
      <c r="SGU57" s="366"/>
      <c r="SGV57" s="366"/>
      <c r="SGW57" s="366"/>
      <c r="SGX57" s="366"/>
      <c r="SGY57" s="366"/>
      <c r="SGZ57" s="366"/>
      <c r="SHA57" s="366"/>
      <c r="SHB57" s="366"/>
      <c r="SHC57" s="366"/>
      <c r="SHD57" s="366"/>
      <c r="SHE57" s="366"/>
      <c r="SHF57" s="366"/>
      <c r="SHG57" s="366"/>
      <c r="SHH57" s="366"/>
      <c r="SHI57" s="366"/>
      <c r="SHJ57" s="366"/>
      <c r="SHK57" s="366"/>
      <c r="SHL57" s="366"/>
      <c r="SHM57" s="366"/>
      <c r="SHN57" s="366"/>
      <c r="SHO57" s="366"/>
      <c r="SHP57" s="366"/>
      <c r="SHQ57" s="366"/>
      <c r="SHR57" s="366"/>
      <c r="SHS57" s="366"/>
      <c r="SHT57" s="366"/>
      <c r="SHU57" s="366"/>
      <c r="SHV57" s="366"/>
      <c r="SHW57" s="366"/>
      <c r="SHX57" s="366"/>
      <c r="SHY57" s="366"/>
      <c r="SHZ57" s="366"/>
      <c r="SIA57" s="366"/>
      <c r="SIB57" s="366"/>
      <c r="SIC57" s="366"/>
      <c r="SID57" s="366"/>
      <c r="SIE57" s="366"/>
      <c r="SIF57" s="366"/>
      <c r="SIG57" s="366"/>
      <c r="SIH57" s="366"/>
      <c r="SII57" s="366"/>
      <c r="SIJ57" s="366"/>
      <c r="SIK57" s="366"/>
      <c r="SIL57" s="366"/>
      <c r="SIM57" s="366"/>
      <c r="SIN57" s="366"/>
      <c r="SIO57" s="366"/>
      <c r="SIP57" s="366"/>
      <c r="SIQ57" s="366"/>
      <c r="SIR57" s="366"/>
      <c r="SIS57" s="366"/>
      <c r="SIT57" s="366"/>
      <c r="SIU57" s="366"/>
      <c r="SIV57" s="366"/>
      <c r="SIW57" s="366"/>
      <c r="SIX57" s="366"/>
      <c r="SIY57" s="366"/>
      <c r="SIZ57" s="366"/>
      <c r="SJA57" s="366"/>
      <c r="SJB57" s="366"/>
      <c r="SJC57" s="366"/>
      <c r="SJD57" s="366"/>
      <c r="SJE57" s="366"/>
      <c r="SJF57" s="366"/>
      <c r="SJG57" s="366"/>
      <c r="SJH57" s="366"/>
      <c r="SJI57" s="366"/>
      <c r="SJJ57" s="366"/>
      <c r="SJK57" s="366"/>
      <c r="SJL57" s="366"/>
      <c r="SJM57" s="366"/>
      <c r="SJN57" s="366"/>
      <c r="SJO57" s="366"/>
      <c r="SJP57" s="366"/>
      <c r="SJQ57" s="366"/>
      <c r="SJR57" s="366"/>
      <c r="SJS57" s="366"/>
      <c r="SJT57" s="366"/>
      <c r="SJU57" s="366"/>
      <c r="SJV57" s="366"/>
      <c r="SJW57" s="366"/>
      <c r="SJX57" s="366"/>
      <c r="SJY57" s="366"/>
      <c r="SJZ57" s="366"/>
      <c r="SKA57" s="366"/>
      <c r="SKB57" s="366"/>
      <c r="SKC57" s="366"/>
      <c r="SKD57" s="366"/>
      <c r="SKE57" s="366"/>
      <c r="SKF57" s="366"/>
      <c r="SKG57" s="366"/>
      <c r="SKH57" s="366"/>
      <c r="SKI57" s="366"/>
      <c r="SKJ57" s="366"/>
      <c r="SKK57" s="366"/>
      <c r="SKL57" s="366"/>
      <c r="SKM57" s="366"/>
      <c r="SKN57" s="366"/>
      <c r="SKO57" s="366"/>
      <c r="SKP57" s="366"/>
      <c r="SKQ57" s="366"/>
      <c r="SKR57" s="366"/>
      <c r="SKS57" s="366"/>
      <c r="SKT57" s="366"/>
      <c r="SKU57" s="366"/>
      <c r="SKV57" s="366"/>
      <c r="SKW57" s="366"/>
      <c r="SKX57" s="366"/>
      <c r="SKY57" s="366"/>
      <c r="SKZ57" s="366"/>
      <c r="SLA57" s="366"/>
      <c r="SLB57" s="366"/>
      <c r="SLC57" s="366"/>
      <c r="SLD57" s="366"/>
      <c r="SLE57" s="366"/>
      <c r="SLF57" s="366"/>
      <c r="SLG57" s="366"/>
      <c r="SLH57" s="366"/>
      <c r="SLI57" s="366"/>
      <c r="SLJ57" s="366"/>
      <c r="SLK57" s="366"/>
      <c r="SLL57" s="366"/>
      <c r="SLM57" s="366"/>
      <c r="SLN57" s="366"/>
      <c r="SLO57" s="366"/>
      <c r="SLP57" s="366"/>
      <c r="SLQ57" s="366"/>
      <c r="SLR57" s="366"/>
      <c r="SLS57" s="366"/>
      <c r="SLT57" s="366"/>
      <c r="SLU57" s="366"/>
      <c r="SLV57" s="366"/>
      <c r="SLW57" s="366"/>
      <c r="SLX57" s="366"/>
      <c r="SLY57" s="366"/>
      <c r="SLZ57" s="366"/>
      <c r="SMA57" s="366"/>
      <c r="SMB57" s="366"/>
      <c r="SMC57" s="366"/>
      <c r="SMD57" s="366"/>
      <c r="SME57" s="366"/>
      <c r="SMF57" s="366"/>
      <c r="SMG57" s="366"/>
      <c r="SMH57" s="366"/>
      <c r="SMI57" s="366"/>
      <c r="SMJ57" s="366"/>
      <c r="SMK57" s="366"/>
      <c r="SML57" s="366"/>
      <c r="SMM57" s="366"/>
      <c r="SMN57" s="366"/>
      <c r="SMO57" s="366"/>
      <c r="SMP57" s="366"/>
      <c r="SMQ57" s="366"/>
      <c r="SMR57" s="366"/>
      <c r="SMS57" s="366"/>
      <c r="SMT57" s="366"/>
      <c r="SMU57" s="366"/>
      <c r="SMV57" s="366"/>
      <c r="SMW57" s="366"/>
      <c r="SMX57" s="366"/>
      <c r="SMY57" s="366"/>
      <c r="SMZ57" s="366"/>
      <c r="SNA57" s="366"/>
      <c r="SNB57" s="366"/>
      <c r="SNC57" s="366"/>
      <c r="SND57" s="366"/>
      <c r="SNE57" s="366"/>
      <c r="SNF57" s="366"/>
      <c r="SNG57" s="366"/>
      <c r="SNH57" s="366"/>
      <c r="SNI57" s="366"/>
      <c r="SNJ57" s="366"/>
      <c r="SNK57" s="366"/>
      <c r="SNL57" s="366"/>
      <c r="SNM57" s="366"/>
      <c r="SNN57" s="366"/>
      <c r="SNO57" s="366"/>
      <c r="SNP57" s="366"/>
      <c r="SNQ57" s="366"/>
      <c r="SNR57" s="366"/>
      <c r="SNS57" s="366"/>
      <c r="SNT57" s="366"/>
      <c r="SNU57" s="366"/>
      <c r="SNV57" s="366"/>
      <c r="SNW57" s="366"/>
      <c r="SNX57" s="366"/>
      <c r="SNY57" s="366"/>
      <c r="SNZ57" s="366"/>
      <c r="SOA57" s="366"/>
      <c r="SOB57" s="366"/>
      <c r="SOC57" s="366"/>
      <c r="SOD57" s="366"/>
      <c r="SOE57" s="366"/>
      <c r="SOF57" s="366"/>
      <c r="SOG57" s="366"/>
      <c r="SOH57" s="366"/>
      <c r="SOI57" s="366"/>
      <c r="SOJ57" s="366"/>
      <c r="SOK57" s="366"/>
      <c r="SOL57" s="366"/>
      <c r="SOM57" s="366"/>
      <c r="SON57" s="366"/>
      <c r="SOO57" s="366"/>
      <c r="SOP57" s="366"/>
      <c r="SOQ57" s="366"/>
      <c r="SOR57" s="366"/>
      <c r="SOS57" s="366"/>
      <c r="SOT57" s="366"/>
      <c r="SOU57" s="366"/>
      <c r="SOV57" s="366"/>
      <c r="SOW57" s="366"/>
      <c r="SOX57" s="366"/>
      <c r="SOY57" s="366"/>
      <c r="SOZ57" s="366"/>
      <c r="SPA57" s="366"/>
      <c r="SPB57" s="366"/>
      <c r="SPC57" s="366"/>
      <c r="SPD57" s="366"/>
      <c r="SPE57" s="366"/>
      <c r="SPF57" s="366"/>
      <c r="SPG57" s="366"/>
      <c r="SPH57" s="366"/>
      <c r="SPI57" s="366"/>
      <c r="SPJ57" s="366"/>
      <c r="SPK57" s="366"/>
      <c r="SPL57" s="366"/>
      <c r="SPM57" s="366"/>
      <c r="SPN57" s="366"/>
      <c r="SPO57" s="366"/>
      <c r="SPP57" s="366"/>
      <c r="SPQ57" s="366"/>
      <c r="SPR57" s="366"/>
      <c r="SPS57" s="366"/>
      <c r="SPT57" s="366"/>
      <c r="SPU57" s="366"/>
      <c r="SPV57" s="366"/>
      <c r="SPW57" s="366"/>
      <c r="SPX57" s="366"/>
      <c r="SPY57" s="366"/>
      <c r="SPZ57" s="366"/>
      <c r="SQA57" s="366"/>
      <c r="SQB57" s="366"/>
      <c r="SQC57" s="366"/>
      <c r="SQD57" s="366"/>
      <c r="SQE57" s="366"/>
      <c r="SQF57" s="366"/>
      <c r="SQG57" s="366"/>
      <c r="SQH57" s="366"/>
      <c r="SQI57" s="366"/>
      <c r="SQJ57" s="366"/>
      <c r="SQK57" s="366"/>
      <c r="SQL57" s="366"/>
      <c r="SQM57" s="366"/>
      <c r="SQN57" s="366"/>
      <c r="SQO57" s="366"/>
      <c r="SQP57" s="366"/>
      <c r="SQQ57" s="366"/>
      <c r="SQR57" s="366"/>
      <c r="SQS57" s="366"/>
      <c r="SQT57" s="366"/>
      <c r="SQU57" s="366"/>
      <c r="SQV57" s="366"/>
      <c r="SQW57" s="366"/>
      <c r="SQX57" s="366"/>
      <c r="SQY57" s="366"/>
      <c r="SQZ57" s="366"/>
      <c r="SRA57" s="366"/>
      <c r="SRB57" s="366"/>
      <c r="SRC57" s="366"/>
      <c r="SRD57" s="366"/>
      <c r="SRE57" s="366"/>
      <c r="SRF57" s="366"/>
      <c r="SRG57" s="366"/>
      <c r="SRH57" s="366"/>
      <c r="SRI57" s="366"/>
      <c r="SRJ57" s="366"/>
      <c r="SRK57" s="366"/>
      <c r="SRL57" s="366"/>
      <c r="SRM57" s="366"/>
      <c r="SRN57" s="366"/>
      <c r="SRO57" s="366"/>
      <c r="SRP57" s="366"/>
      <c r="SRQ57" s="366"/>
      <c r="SRR57" s="366"/>
      <c r="SRS57" s="366"/>
      <c r="SRT57" s="366"/>
      <c r="SRU57" s="366"/>
      <c r="SRV57" s="366"/>
      <c r="SRW57" s="366"/>
      <c r="SRX57" s="366"/>
      <c r="SRY57" s="366"/>
      <c r="SRZ57" s="366"/>
      <c r="SSA57" s="366"/>
      <c r="SSB57" s="366"/>
      <c r="SSC57" s="366"/>
      <c r="SSD57" s="366"/>
      <c r="SSE57" s="366"/>
      <c r="SSF57" s="366"/>
      <c r="SSG57" s="366"/>
      <c r="SSH57" s="366"/>
      <c r="SSI57" s="366"/>
      <c r="SSJ57" s="366"/>
      <c r="SSK57" s="366"/>
      <c r="SSL57" s="366"/>
      <c r="SSM57" s="366"/>
      <c r="SSN57" s="366"/>
      <c r="SSO57" s="366"/>
      <c r="SSP57" s="366"/>
      <c r="SSQ57" s="366"/>
      <c r="SSR57" s="366"/>
      <c r="SSS57" s="366"/>
      <c r="SST57" s="366"/>
      <c r="SSU57" s="366"/>
      <c r="SSV57" s="366"/>
      <c r="SSW57" s="366"/>
      <c r="SSX57" s="366"/>
      <c r="SSY57" s="366"/>
      <c r="SSZ57" s="366"/>
      <c r="STA57" s="366"/>
      <c r="STB57" s="366"/>
      <c r="STC57" s="366"/>
      <c r="STD57" s="366"/>
      <c r="STE57" s="366"/>
      <c r="STF57" s="366"/>
      <c r="STG57" s="366"/>
      <c r="STH57" s="366"/>
      <c r="STI57" s="366"/>
      <c r="STJ57" s="366"/>
      <c r="STK57" s="366"/>
      <c r="STL57" s="366"/>
      <c r="STM57" s="366"/>
      <c r="STN57" s="366"/>
      <c r="STO57" s="366"/>
      <c r="STP57" s="366"/>
      <c r="STQ57" s="366"/>
      <c r="STR57" s="366"/>
      <c r="STS57" s="366"/>
      <c r="STT57" s="366"/>
      <c r="STU57" s="366"/>
      <c r="STV57" s="366"/>
      <c r="STW57" s="366"/>
      <c r="STX57" s="366"/>
      <c r="STY57" s="366"/>
      <c r="STZ57" s="366"/>
      <c r="SUA57" s="366"/>
      <c r="SUB57" s="366"/>
      <c r="SUC57" s="366"/>
      <c r="SUD57" s="366"/>
      <c r="SUE57" s="366"/>
      <c r="SUF57" s="366"/>
      <c r="SUG57" s="366"/>
      <c r="SUH57" s="366"/>
      <c r="SUI57" s="366"/>
      <c r="SUJ57" s="366"/>
      <c r="SUK57" s="366"/>
      <c r="SUL57" s="366"/>
      <c r="SUM57" s="366"/>
      <c r="SUN57" s="366"/>
      <c r="SUO57" s="366"/>
      <c r="SUP57" s="366"/>
      <c r="SUQ57" s="366"/>
      <c r="SUR57" s="366"/>
      <c r="SUS57" s="366"/>
      <c r="SUT57" s="366"/>
      <c r="SUU57" s="366"/>
      <c r="SUV57" s="366"/>
      <c r="SUW57" s="366"/>
      <c r="SUX57" s="366"/>
      <c r="SUY57" s="366"/>
      <c r="SUZ57" s="366"/>
      <c r="SVA57" s="366"/>
      <c r="SVB57" s="366"/>
      <c r="SVC57" s="366"/>
      <c r="SVD57" s="366"/>
      <c r="SVE57" s="366"/>
      <c r="SVF57" s="366"/>
      <c r="SVG57" s="366"/>
      <c r="SVH57" s="366"/>
      <c r="SVI57" s="366"/>
      <c r="SVJ57" s="366"/>
      <c r="SVK57" s="366"/>
      <c r="SVL57" s="366"/>
      <c r="SVM57" s="366"/>
      <c r="SVN57" s="366"/>
      <c r="SVO57" s="366"/>
      <c r="SVP57" s="366"/>
      <c r="SVQ57" s="366"/>
      <c r="SVR57" s="366"/>
      <c r="SVS57" s="366"/>
      <c r="SVT57" s="366"/>
      <c r="SVU57" s="366"/>
      <c r="SVV57" s="366"/>
      <c r="SVW57" s="366"/>
      <c r="SVX57" s="366"/>
      <c r="SVY57" s="366"/>
      <c r="SVZ57" s="366"/>
      <c r="SWA57" s="366"/>
      <c r="SWB57" s="366"/>
      <c r="SWC57" s="366"/>
      <c r="SWD57" s="366"/>
      <c r="SWE57" s="366"/>
      <c r="SWF57" s="366"/>
      <c r="SWG57" s="366"/>
      <c r="SWH57" s="366"/>
      <c r="SWI57" s="366"/>
      <c r="SWJ57" s="366"/>
      <c r="SWK57" s="366"/>
      <c r="SWL57" s="366"/>
      <c r="SWM57" s="366"/>
      <c r="SWN57" s="366"/>
      <c r="SWO57" s="366"/>
      <c r="SWP57" s="366"/>
      <c r="SWQ57" s="366"/>
      <c r="SWR57" s="366"/>
      <c r="SWS57" s="366"/>
      <c r="SWT57" s="366"/>
      <c r="SWU57" s="366"/>
      <c r="SWV57" s="366"/>
      <c r="SWW57" s="366"/>
      <c r="SWX57" s="366"/>
      <c r="SWY57" s="366"/>
      <c r="SWZ57" s="366"/>
      <c r="SXA57" s="366"/>
      <c r="SXB57" s="366"/>
      <c r="SXC57" s="366"/>
      <c r="SXD57" s="366"/>
      <c r="SXE57" s="366"/>
      <c r="SXF57" s="366"/>
      <c r="SXG57" s="366"/>
      <c r="SXH57" s="366"/>
      <c r="SXI57" s="366"/>
      <c r="SXJ57" s="366"/>
      <c r="SXK57" s="366"/>
      <c r="SXL57" s="366"/>
      <c r="SXM57" s="366"/>
      <c r="SXN57" s="366"/>
      <c r="SXO57" s="366"/>
      <c r="SXP57" s="366"/>
      <c r="SXQ57" s="366"/>
      <c r="SXR57" s="366"/>
      <c r="SXS57" s="366"/>
      <c r="SXT57" s="366"/>
      <c r="SXU57" s="366"/>
      <c r="SXV57" s="366"/>
      <c r="SXW57" s="366"/>
      <c r="SXX57" s="366"/>
      <c r="SXY57" s="366"/>
      <c r="SXZ57" s="366"/>
      <c r="SYA57" s="366"/>
      <c r="SYB57" s="366"/>
      <c r="SYC57" s="366"/>
      <c r="SYD57" s="366"/>
      <c r="SYE57" s="366"/>
      <c r="SYF57" s="366"/>
      <c r="SYG57" s="366"/>
      <c r="SYH57" s="366"/>
      <c r="SYI57" s="366"/>
      <c r="SYJ57" s="366"/>
      <c r="SYK57" s="366"/>
      <c r="SYL57" s="366"/>
      <c r="SYM57" s="366"/>
      <c r="SYN57" s="366"/>
      <c r="SYO57" s="366"/>
      <c r="SYP57" s="366"/>
      <c r="SYQ57" s="366"/>
      <c r="SYR57" s="366"/>
      <c r="SYS57" s="366"/>
      <c r="SYT57" s="366"/>
      <c r="SYU57" s="366"/>
      <c r="SYV57" s="366"/>
      <c r="SYW57" s="366"/>
      <c r="SYX57" s="366"/>
      <c r="SYY57" s="366"/>
      <c r="SYZ57" s="366"/>
      <c r="SZA57" s="366"/>
      <c r="SZB57" s="366"/>
      <c r="SZC57" s="366"/>
      <c r="SZD57" s="366"/>
      <c r="SZE57" s="366"/>
      <c r="SZF57" s="366"/>
      <c r="SZG57" s="366"/>
      <c r="SZH57" s="366"/>
      <c r="SZI57" s="366"/>
      <c r="SZJ57" s="366"/>
      <c r="SZK57" s="366"/>
      <c r="SZL57" s="366"/>
      <c r="SZM57" s="366"/>
      <c r="SZN57" s="366"/>
      <c r="SZO57" s="366"/>
      <c r="SZP57" s="366"/>
      <c r="SZQ57" s="366"/>
      <c r="SZR57" s="366"/>
      <c r="SZS57" s="366"/>
      <c r="SZT57" s="366"/>
      <c r="SZU57" s="366"/>
      <c r="SZV57" s="366"/>
      <c r="SZW57" s="366"/>
      <c r="SZX57" s="366"/>
      <c r="SZY57" s="366"/>
      <c r="SZZ57" s="366"/>
      <c r="TAA57" s="366"/>
      <c r="TAB57" s="366"/>
      <c r="TAC57" s="366"/>
      <c r="TAD57" s="366"/>
      <c r="TAE57" s="366"/>
      <c r="TAF57" s="366"/>
      <c r="TAG57" s="366"/>
      <c r="TAH57" s="366"/>
      <c r="TAI57" s="366"/>
      <c r="TAJ57" s="366"/>
      <c r="TAK57" s="366"/>
      <c r="TAL57" s="366"/>
      <c r="TAM57" s="366"/>
      <c r="TAN57" s="366"/>
      <c r="TAO57" s="366"/>
      <c r="TAP57" s="366"/>
      <c r="TAQ57" s="366"/>
      <c r="TAR57" s="366"/>
      <c r="TAS57" s="366"/>
      <c r="TAT57" s="366"/>
      <c r="TAU57" s="366"/>
      <c r="TAV57" s="366"/>
      <c r="TAW57" s="366"/>
      <c r="TAX57" s="366"/>
      <c r="TAY57" s="366"/>
      <c r="TAZ57" s="366"/>
      <c r="TBA57" s="366"/>
      <c r="TBB57" s="366"/>
      <c r="TBC57" s="366"/>
      <c r="TBD57" s="366"/>
      <c r="TBE57" s="366"/>
      <c r="TBF57" s="366"/>
      <c r="TBG57" s="366"/>
      <c r="TBH57" s="366"/>
      <c r="TBI57" s="366"/>
      <c r="TBJ57" s="366"/>
      <c r="TBK57" s="366"/>
      <c r="TBL57" s="366"/>
      <c r="TBM57" s="366"/>
      <c r="TBN57" s="366"/>
      <c r="TBO57" s="366"/>
      <c r="TBP57" s="366"/>
      <c r="TBQ57" s="366"/>
      <c r="TBR57" s="366"/>
      <c r="TBS57" s="366"/>
      <c r="TBT57" s="366"/>
      <c r="TBU57" s="366"/>
      <c r="TBV57" s="366"/>
      <c r="TBW57" s="366"/>
      <c r="TBX57" s="366"/>
      <c r="TBY57" s="366"/>
      <c r="TBZ57" s="366"/>
      <c r="TCA57" s="366"/>
      <c r="TCB57" s="366"/>
      <c r="TCC57" s="366"/>
      <c r="TCD57" s="366"/>
      <c r="TCE57" s="366"/>
      <c r="TCF57" s="366"/>
      <c r="TCG57" s="366"/>
      <c r="TCH57" s="366"/>
      <c r="TCI57" s="366"/>
      <c r="TCJ57" s="366"/>
      <c r="TCK57" s="366"/>
      <c r="TCL57" s="366"/>
      <c r="TCM57" s="366"/>
      <c r="TCN57" s="366"/>
      <c r="TCO57" s="366"/>
      <c r="TCP57" s="366"/>
      <c r="TCQ57" s="366"/>
      <c r="TCR57" s="366"/>
      <c r="TCS57" s="366"/>
      <c r="TCT57" s="366"/>
      <c r="TCU57" s="366"/>
      <c r="TCV57" s="366"/>
      <c r="TCW57" s="366"/>
      <c r="TCX57" s="366"/>
      <c r="TCY57" s="366"/>
      <c r="TCZ57" s="366"/>
      <c r="TDA57" s="366"/>
      <c r="TDB57" s="366"/>
      <c r="TDC57" s="366"/>
      <c r="TDD57" s="366"/>
      <c r="TDE57" s="366"/>
      <c r="TDF57" s="366"/>
      <c r="TDG57" s="366"/>
      <c r="TDH57" s="366"/>
      <c r="TDI57" s="366"/>
      <c r="TDJ57" s="366"/>
      <c r="TDK57" s="366"/>
      <c r="TDL57" s="366"/>
      <c r="TDM57" s="366"/>
      <c r="TDN57" s="366"/>
      <c r="TDO57" s="366"/>
      <c r="TDP57" s="366"/>
      <c r="TDQ57" s="366"/>
      <c r="TDR57" s="366"/>
      <c r="TDS57" s="366"/>
      <c r="TDT57" s="366"/>
      <c r="TDU57" s="366"/>
      <c r="TDV57" s="366"/>
      <c r="TDW57" s="366"/>
      <c r="TDX57" s="366"/>
      <c r="TDY57" s="366"/>
      <c r="TDZ57" s="366"/>
      <c r="TEA57" s="366"/>
      <c r="TEB57" s="366"/>
      <c r="TEC57" s="366"/>
      <c r="TED57" s="366"/>
      <c r="TEE57" s="366"/>
      <c r="TEF57" s="366"/>
      <c r="TEG57" s="366"/>
      <c r="TEH57" s="366"/>
      <c r="TEI57" s="366"/>
      <c r="TEJ57" s="366"/>
      <c r="TEK57" s="366"/>
      <c r="TEL57" s="366"/>
      <c r="TEM57" s="366"/>
      <c r="TEN57" s="366"/>
      <c r="TEO57" s="366"/>
      <c r="TEP57" s="366"/>
      <c r="TEQ57" s="366"/>
      <c r="TER57" s="366"/>
      <c r="TES57" s="366"/>
      <c r="TET57" s="366"/>
      <c r="TEU57" s="366"/>
      <c r="TEV57" s="366"/>
      <c r="TEW57" s="366"/>
      <c r="TEX57" s="366"/>
      <c r="TEY57" s="366"/>
      <c r="TEZ57" s="366"/>
      <c r="TFA57" s="366"/>
      <c r="TFB57" s="366"/>
      <c r="TFC57" s="366"/>
      <c r="TFD57" s="366"/>
      <c r="TFE57" s="366"/>
      <c r="TFF57" s="366"/>
      <c r="TFG57" s="366"/>
      <c r="TFH57" s="366"/>
      <c r="TFI57" s="366"/>
      <c r="TFJ57" s="366"/>
      <c r="TFK57" s="366"/>
      <c r="TFL57" s="366"/>
      <c r="TFM57" s="366"/>
      <c r="TFN57" s="366"/>
      <c r="TFO57" s="366"/>
      <c r="TFP57" s="366"/>
      <c r="TFQ57" s="366"/>
      <c r="TFR57" s="366"/>
      <c r="TFS57" s="366"/>
      <c r="TFT57" s="366"/>
      <c r="TFU57" s="366"/>
      <c r="TFV57" s="366"/>
      <c r="TFW57" s="366"/>
      <c r="TFX57" s="366"/>
      <c r="TFY57" s="366"/>
      <c r="TFZ57" s="366"/>
      <c r="TGA57" s="366"/>
      <c r="TGB57" s="366"/>
      <c r="TGC57" s="366"/>
      <c r="TGD57" s="366"/>
      <c r="TGE57" s="366"/>
      <c r="TGF57" s="366"/>
      <c r="TGG57" s="366"/>
      <c r="TGH57" s="366"/>
      <c r="TGI57" s="366"/>
      <c r="TGJ57" s="366"/>
      <c r="TGK57" s="366"/>
      <c r="TGL57" s="366"/>
      <c r="TGM57" s="366"/>
      <c r="TGN57" s="366"/>
      <c r="TGO57" s="366"/>
      <c r="TGP57" s="366"/>
      <c r="TGQ57" s="366"/>
      <c r="TGR57" s="366"/>
      <c r="TGS57" s="366"/>
      <c r="TGT57" s="366"/>
      <c r="TGU57" s="366"/>
      <c r="TGV57" s="366"/>
      <c r="TGW57" s="366"/>
      <c r="TGX57" s="366"/>
      <c r="TGY57" s="366"/>
      <c r="TGZ57" s="366"/>
      <c r="THA57" s="366"/>
      <c r="THB57" s="366"/>
      <c r="THC57" s="366"/>
      <c r="THD57" s="366"/>
      <c r="THE57" s="366"/>
      <c r="THF57" s="366"/>
      <c r="THG57" s="366"/>
      <c r="THH57" s="366"/>
      <c r="THI57" s="366"/>
      <c r="THJ57" s="366"/>
      <c r="THK57" s="366"/>
      <c r="THL57" s="366"/>
      <c r="THM57" s="366"/>
      <c r="THN57" s="366"/>
      <c r="THO57" s="366"/>
      <c r="THP57" s="366"/>
      <c r="THQ57" s="366"/>
      <c r="THR57" s="366"/>
      <c r="THS57" s="366"/>
      <c r="THT57" s="366"/>
      <c r="THU57" s="366"/>
      <c r="THV57" s="366"/>
      <c r="THW57" s="366"/>
      <c r="THX57" s="366"/>
      <c r="THY57" s="366"/>
      <c r="THZ57" s="366"/>
      <c r="TIA57" s="366"/>
      <c r="TIB57" s="366"/>
      <c r="TIC57" s="366"/>
      <c r="TID57" s="366"/>
      <c r="TIE57" s="366"/>
      <c r="TIF57" s="366"/>
      <c r="TIG57" s="366"/>
      <c r="TIH57" s="366"/>
      <c r="TII57" s="366"/>
      <c r="TIJ57" s="366"/>
      <c r="TIK57" s="366"/>
      <c r="TIL57" s="366"/>
      <c r="TIM57" s="366"/>
      <c r="TIN57" s="366"/>
      <c r="TIO57" s="366"/>
      <c r="TIP57" s="366"/>
      <c r="TIQ57" s="366"/>
      <c r="TIR57" s="366"/>
      <c r="TIS57" s="366"/>
      <c r="TIT57" s="366"/>
      <c r="TIU57" s="366"/>
      <c r="TIV57" s="366"/>
      <c r="TIW57" s="366"/>
      <c r="TIX57" s="366"/>
      <c r="TIY57" s="366"/>
      <c r="TIZ57" s="366"/>
      <c r="TJA57" s="366"/>
      <c r="TJB57" s="366"/>
      <c r="TJC57" s="366"/>
      <c r="TJD57" s="366"/>
      <c r="TJE57" s="366"/>
      <c r="TJF57" s="366"/>
      <c r="TJG57" s="366"/>
      <c r="TJH57" s="366"/>
      <c r="TJI57" s="366"/>
      <c r="TJJ57" s="366"/>
      <c r="TJK57" s="366"/>
      <c r="TJL57" s="366"/>
      <c r="TJM57" s="366"/>
      <c r="TJN57" s="366"/>
      <c r="TJO57" s="366"/>
      <c r="TJP57" s="366"/>
      <c r="TJQ57" s="366"/>
      <c r="TJR57" s="366"/>
      <c r="TJS57" s="366"/>
      <c r="TJT57" s="366"/>
      <c r="TJU57" s="366"/>
      <c r="TJV57" s="366"/>
      <c r="TJW57" s="366"/>
      <c r="TJX57" s="366"/>
      <c r="TJY57" s="366"/>
      <c r="TJZ57" s="366"/>
      <c r="TKA57" s="366"/>
      <c r="TKB57" s="366"/>
      <c r="TKC57" s="366"/>
      <c r="TKD57" s="366"/>
      <c r="TKE57" s="366"/>
      <c r="TKF57" s="366"/>
      <c r="TKG57" s="366"/>
      <c r="TKH57" s="366"/>
      <c r="TKI57" s="366"/>
      <c r="TKJ57" s="366"/>
      <c r="TKK57" s="366"/>
      <c r="TKL57" s="366"/>
      <c r="TKM57" s="366"/>
      <c r="TKN57" s="366"/>
      <c r="TKO57" s="366"/>
      <c r="TKP57" s="366"/>
      <c r="TKQ57" s="366"/>
      <c r="TKR57" s="366"/>
      <c r="TKS57" s="366"/>
      <c r="TKT57" s="366"/>
      <c r="TKU57" s="366"/>
      <c r="TKV57" s="366"/>
      <c r="TKW57" s="366"/>
      <c r="TKX57" s="366"/>
      <c r="TKY57" s="366"/>
      <c r="TKZ57" s="366"/>
      <c r="TLA57" s="366"/>
      <c r="TLB57" s="366"/>
      <c r="TLC57" s="366"/>
      <c r="TLD57" s="366"/>
      <c r="TLE57" s="366"/>
      <c r="TLF57" s="366"/>
      <c r="TLG57" s="366"/>
      <c r="TLH57" s="366"/>
      <c r="TLI57" s="366"/>
      <c r="TLJ57" s="366"/>
      <c r="TLK57" s="366"/>
      <c r="TLL57" s="366"/>
      <c r="TLM57" s="366"/>
      <c r="TLN57" s="366"/>
      <c r="TLO57" s="366"/>
      <c r="TLP57" s="366"/>
      <c r="TLQ57" s="366"/>
      <c r="TLR57" s="366"/>
      <c r="TLS57" s="366"/>
      <c r="TLT57" s="366"/>
      <c r="TLU57" s="366"/>
      <c r="TLV57" s="366"/>
      <c r="TLW57" s="366"/>
      <c r="TLX57" s="366"/>
      <c r="TLY57" s="366"/>
      <c r="TLZ57" s="366"/>
      <c r="TMA57" s="366"/>
      <c r="TMB57" s="366"/>
      <c r="TMC57" s="366"/>
      <c r="TMD57" s="366"/>
      <c r="TME57" s="366"/>
      <c r="TMF57" s="366"/>
      <c r="TMG57" s="366"/>
      <c r="TMH57" s="366"/>
      <c r="TMI57" s="366"/>
      <c r="TMJ57" s="366"/>
      <c r="TMK57" s="366"/>
      <c r="TML57" s="366"/>
      <c r="TMM57" s="366"/>
      <c r="TMN57" s="366"/>
      <c r="TMO57" s="366"/>
      <c r="TMP57" s="366"/>
      <c r="TMQ57" s="366"/>
      <c r="TMR57" s="366"/>
      <c r="TMS57" s="366"/>
      <c r="TMT57" s="366"/>
      <c r="TMU57" s="366"/>
      <c r="TMV57" s="366"/>
      <c r="TMW57" s="366"/>
      <c r="TMX57" s="366"/>
      <c r="TMY57" s="366"/>
      <c r="TMZ57" s="366"/>
      <c r="TNA57" s="366"/>
      <c r="TNB57" s="366"/>
      <c r="TNC57" s="366"/>
      <c r="TND57" s="366"/>
      <c r="TNE57" s="366"/>
      <c r="TNF57" s="366"/>
      <c r="TNG57" s="366"/>
      <c r="TNH57" s="366"/>
      <c r="TNI57" s="366"/>
      <c r="TNJ57" s="366"/>
      <c r="TNK57" s="366"/>
      <c r="TNL57" s="366"/>
      <c r="TNM57" s="366"/>
      <c r="TNN57" s="366"/>
      <c r="TNO57" s="366"/>
      <c r="TNP57" s="366"/>
      <c r="TNQ57" s="366"/>
      <c r="TNR57" s="366"/>
      <c r="TNS57" s="366"/>
      <c r="TNT57" s="366"/>
      <c r="TNU57" s="366"/>
      <c r="TNV57" s="366"/>
      <c r="TNW57" s="366"/>
      <c r="TNX57" s="366"/>
      <c r="TNY57" s="366"/>
      <c r="TNZ57" s="366"/>
      <c r="TOA57" s="366"/>
      <c r="TOB57" s="366"/>
      <c r="TOC57" s="366"/>
      <c r="TOD57" s="366"/>
      <c r="TOE57" s="366"/>
      <c r="TOF57" s="366"/>
      <c r="TOG57" s="366"/>
      <c r="TOH57" s="366"/>
      <c r="TOI57" s="366"/>
      <c r="TOJ57" s="366"/>
      <c r="TOK57" s="366"/>
      <c r="TOL57" s="366"/>
      <c r="TOM57" s="366"/>
      <c r="TON57" s="366"/>
      <c r="TOO57" s="366"/>
      <c r="TOP57" s="366"/>
      <c r="TOQ57" s="366"/>
      <c r="TOR57" s="366"/>
      <c r="TOS57" s="366"/>
      <c r="TOT57" s="366"/>
      <c r="TOU57" s="366"/>
      <c r="TOV57" s="366"/>
      <c r="TOW57" s="366"/>
      <c r="TOX57" s="366"/>
      <c r="TOY57" s="366"/>
      <c r="TOZ57" s="366"/>
      <c r="TPA57" s="366"/>
      <c r="TPB57" s="366"/>
      <c r="TPC57" s="366"/>
      <c r="TPD57" s="366"/>
      <c r="TPE57" s="366"/>
      <c r="TPF57" s="366"/>
      <c r="TPG57" s="366"/>
      <c r="TPH57" s="366"/>
      <c r="TPI57" s="366"/>
      <c r="TPJ57" s="366"/>
      <c r="TPK57" s="366"/>
      <c r="TPL57" s="366"/>
      <c r="TPM57" s="366"/>
      <c r="TPN57" s="366"/>
      <c r="TPO57" s="366"/>
      <c r="TPP57" s="366"/>
      <c r="TPQ57" s="366"/>
      <c r="TPR57" s="366"/>
      <c r="TPS57" s="366"/>
      <c r="TPT57" s="366"/>
      <c r="TPU57" s="366"/>
      <c r="TPV57" s="366"/>
      <c r="TPW57" s="366"/>
      <c r="TPX57" s="366"/>
      <c r="TPY57" s="366"/>
      <c r="TPZ57" s="366"/>
      <c r="TQA57" s="366"/>
      <c r="TQB57" s="366"/>
      <c r="TQC57" s="366"/>
      <c r="TQD57" s="366"/>
      <c r="TQE57" s="366"/>
      <c r="TQF57" s="366"/>
      <c r="TQG57" s="366"/>
      <c r="TQH57" s="366"/>
      <c r="TQI57" s="366"/>
      <c r="TQJ57" s="366"/>
      <c r="TQK57" s="366"/>
      <c r="TQL57" s="366"/>
      <c r="TQM57" s="366"/>
      <c r="TQN57" s="366"/>
      <c r="TQO57" s="366"/>
      <c r="TQP57" s="366"/>
      <c r="TQQ57" s="366"/>
      <c r="TQR57" s="366"/>
      <c r="TQS57" s="366"/>
      <c r="TQT57" s="366"/>
      <c r="TQU57" s="366"/>
      <c r="TQV57" s="366"/>
      <c r="TQW57" s="366"/>
      <c r="TQX57" s="366"/>
      <c r="TQY57" s="366"/>
      <c r="TQZ57" s="366"/>
      <c r="TRA57" s="366"/>
      <c r="TRB57" s="366"/>
      <c r="TRC57" s="366"/>
      <c r="TRD57" s="366"/>
      <c r="TRE57" s="366"/>
      <c r="TRF57" s="366"/>
      <c r="TRG57" s="366"/>
      <c r="TRH57" s="366"/>
      <c r="TRI57" s="366"/>
      <c r="TRJ57" s="366"/>
      <c r="TRK57" s="366"/>
      <c r="TRL57" s="366"/>
      <c r="TRM57" s="366"/>
      <c r="TRN57" s="366"/>
      <c r="TRO57" s="366"/>
      <c r="TRP57" s="366"/>
      <c r="TRQ57" s="366"/>
      <c r="TRR57" s="366"/>
      <c r="TRS57" s="366"/>
      <c r="TRT57" s="366"/>
      <c r="TRU57" s="366"/>
      <c r="TRV57" s="366"/>
      <c r="TRW57" s="366"/>
      <c r="TRX57" s="366"/>
      <c r="TRY57" s="366"/>
      <c r="TRZ57" s="366"/>
      <c r="TSA57" s="366"/>
      <c r="TSB57" s="366"/>
      <c r="TSC57" s="366"/>
      <c r="TSD57" s="366"/>
      <c r="TSE57" s="366"/>
      <c r="TSF57" s="366"/>
      <c r="TSG57" s="366"/>
      <c r="TSH57" s="366"/>
      <c r="TSI57" s="366"/>
      <c r="TSJ57" s="366"/>
      <c r="TSK57" s="366"/>
      <c r="TSL57" s="366"/>
      <c r="TSM57" s="366"/>
      <c r="TSN57" s="366"/>
      <c r="TSO57" s="366"/>
      <c r="TSP57" s="366"/>
      <c r="TSQ57" s="366"/>
      <c r="TSR57" s="366"/>
      <c r="TSS57" s="366"/>
      <c r="TST57" s="366"/>
      <c r="TSU57" s="366"/>
      <c r="TSV57" s="366"/>
      <c r="TSW57" s="366"/>
      <c r="TSX57" s="366"/>
      <c r="TSY57" s="366"/>
      <c r="TSZ57" s="366"/>
      <c r="TTA57" s="366"/>
      <c r="TTB57" s="366"/>
      <c r="TTC57" s="366"/>
      <c r="TTD57" s="366"/>
      <c r="TTE57" s="366"/>
      <c r="TTF57" s="366"/>
      <c r="TTG57" s="366"/>
      <c r="TTH57" s="366"/>
      <c r="TTI57" s="366"/>
      <c r="TTJ57" s="366"/>
      <c r="TTK57" s="366"/>
      <c r="TTL57" s="366"/>
      <c r="TTM57" s="366"/>
      <c r="TTN57" s="366"/>
      <c r="TTO57" s="366"/>
      <c r="TTP57" s="366"/>
      <c r="TTQ57" s="366"/>
      <c r="TTR57" s="366"/>
      <c r="TTS57" s="366"/>
      <c r="TTT57" s="366"/>
      <c r="TTU57" s="366"/>
      <c r="TTV57" s="366"/>
      <c r="TTW57" s="366"/>
      <c r="TTX57" s="366"/>
      <c r="TTY57" s="366"/>
      <c r="TTZ57" s="366"/>
      <c r="TUA57" s="366"/>
      <c r="TUB57" s="366"/>
      <c r="TUC57" s="366"/>
      <c r="TUD57" s="366"/>
      <c r="TUE57" s="366"/>
      <c r="TUF57" s="366"/>
      <c r="TUG57" s="366"/>
      <c r="TUH57" s="366"/>
      <c r="TUI57" s="366"/>
      <c r="TUJ57" s="366"/>
      <c r="TUK57" s="366"/>
      <c r="TUL57" s="366"/>
      <c r="TUM57" s="366"/>
      <c r="TUN57" s="366"/>
      <c r="TUO57" s="366"/>
      <c r="TUP57" s="366"/>
      <c r="TUQ57" s="366"/>
      <c r="TUR57" s="366"/>
      <c r="TUS57" s="366"/>
      <c r="TUT57" s="366"/>
      <c r="TUU57" s="366"/>
      <c r="TUV57" s="366"/>
      <c r="TUW57" s="366"/>
      <c r="TUX57" s="366"/>
      <c r="TUY57" s="366"/>
      <c r="TUZ57" s="366"/>
      <c r="TVA57" s="366"/>
      <c r="TVB57" s="366"/>
      <c r="TVC57" s="366"/>
      <c r="TVD57" s="366"/>
      <c r="TVE57" s="366"/>
      <c r="TVF57" s="366"/>
      <c r="TVG57" s="366"/>
      <c r="TVH57" s="366"/>
      <c r="TVI57" s="366"/>
      <c r="TVJ57" s="366"/>
      <c r="TVK57" s="366"/>
      <c r="TVL57" s="366"/>
      <c r="TVM57" s="366"/>
      <c r="TVN57" s="366"/>
      <c r="TVO57" s="366"/>
      <c r="TVP57" s="366"/>
      <c r="TVQ57" s="366"/>
      <c r="TVR57" s="366"/>
      <c r="TVS57" s="366"/>
      <c r="TVT57" s="366"/>
      <c r="TVU57" s="366"/>
      <c r="TVV57" s="366"/>
      <c r="TVW57" s="366"/>
      <c r="TVX57" s="366"/>
      <c r="TVY57" s="366"/>
      <c r="TVZ57" s="366"/>
      <c r="TWA57" s="366"/>
      <c r="TWB57" s="366"/>
      <c r="TWC57" s="366"/>
      <c r="TWD57" s="366"/>
      <c r="TWE57" s="366"/>
      <c r="TWF57" s="366"/>
      <c r="TWG57" s="366"/>
      <c r="TWH57" s="366"/>
      <c r="TWI57" s="366"/>
      <c r="TWJ57" s="366"/>
      <c r="TWK57" s="366"/>
      <c r="TWL57" s="366"/>
      <c r="TWM57" s="366"/>
      <c r="TWN57" s="366"/>
      <c r="TWO57" s="366"/>
      <c r="TWP57" s="366"/>
      <c r="TWQ57" s="366"/>
      <c r="TWR57" s="366"/>
      <c r="TWS57" s="366"/>
      <c r="TWT57" s="366"/>
      <c r="TWU57" s="366"/>
      <c r="TWV57" s="366"/>
      <c r="TWW57" s="366"/>
      <c r="TWX57" s="366"/>
      <c r="TWY57" s="366"/>
      <c r="TWZ57" s="366"/>
      <c r="TXA57" s="366"/>
      <c r="TXB57" s="366"/>
      <c r="TXC57" s="366"/>
      <c r="TXD57" s="366"/>
      <c r="TXE57" s="366"/>
      <c r="TXF57" s="366"/>
      <c r="TXG57" s="366"/>
      <c r="TXH57" s="366"/>
      <c r="TXI57" s="366"/>
      <c r="TXJ57" s="366"/>
      <c r="TXK57" s="366"/>
      <c r="TXL57" s="366"/>
      <c r="TXM57" s="366"/>
      <c r="TXN57" s="366"/>
      <c r="TXO57" s="366"/>
      <c r="TXP57" s="366"/>
      <c r="TXQ57" s="366"/>
      <c r="TXR57" s="366"/>
      <c r="TXS57" s="366"/>
      <c r="TXT57" s="366"/>
      <c r="TXU57" s="366"/>
      <c r="TXV57" s="366"/>
      <c r="TXW57" s="366"/>
      <c r="TXX57" s="366"/>
      <c r="TXY57" s="366"/>
      <c r="TXZ57" s="366"/>
      <c r="TYA57" s="366"/>
      <c r="TYB57" s="366"/>
      <c r="TYC57" s="366"/>
      <c r="TYD57" s="366"/>
      <c r="TYE57" s="366"/>
      <c r="TYF57" s="366"/>
      <c r="TYG57" s="366"/>
      <c r="TYH57" s="366"/>
      <c r="TYI57" s="366"/>
      <c r="TYJ57" s="366"/>
      <c r="TYK57" s="366"/>
      <c r="TYL57" s="366"/>
      <c r="TYM57" s="366"/>
      <c r="TYN57" s="366"/>
      <c r="TYO57" s="366"/>
      <c r="TYP57" s="366"/>
      <c r="TYQ57" s="366"/>
      <c r="TYR57" s="366"/>
      <c r="TYS57" s="366"/>
      <c r="TYT57" s="366"/>
      <c r="TYU57" s="366"/>
      <c r="TYV57" s="366"/>
      <c r="TYW57" s="366"/>
      <c r="TYX57" s="366"/>
      <c r="TYY57" s="366"/>
      <c r="TYZ57" s="366"/>
      <c r="TZA57" s="366"/>
      <c r="TZB57" s="366"/>
      <c r="TZC57" s="366"/>
      <c r="TZD57" s="366"/>
      <c r="TZE57" s="366"/>
      <c r="TZF57" s="366"/>
      <c r="TZG57" s="366"/>
      <c r="TZH57" s="366"/>
      <c r="TZI57" s="366"/>
      <c r="TZJ57" s="366"/>
      <c r="TZK57" s="366"/>
      <c r="TZL57" s="366"/>
      <c r="TZM57" s="366"/>
      <c r="TZN57" s="366"/>
      <c r="TZO57" s="366"/>
      <c r="TZP57" s="366"/>
      <c r="TZQ57" s="366"/>
      <c r="TZR57" s="366"/>
      <c r="TZS57" s="366"/>
      <c r="TZT57" s="366"/>
      <c r="TZU57" s="366"/>
      <c r="TZV57" s="366"/>
      <c r="TZW57" s="366"/>
      <c r="TZX57" s="366"/>
      <c r="TZY57" s="366"/>
      <c r="TZZ57" s="366"/>
      <c r="UAA57" s="366"/>
      <c r="UAB57" s="366"/>
      <c r="UAC57" s="366"/>
      <c r="UAD57" s="366"/>
      <c r="UAE57" s="366"/>
      <c r="UAF57" s="366"/>
      <c r="UAG57" s="366"/>
      <c r="UAH57" s="366"/>
      <c r="UAI57" s="366"/>
      <c r="UAJ57" s="366"/>
      <c r="UAK57" s="366"/>
      <c r="UAL57" s="366"/>
      <c r="UAM57" s="366"/>
      <c r="UAN57" s="366"/>
      <c r="UAO57" s="366"/>
      <c r="UAP57" s="366"/>
      <c r="UAQ57" s="366"/>
      <c r="UAR57" s="366"/>
      <c r="UAS57" s="366"/>
      <c r="UAT57" s="366"/>
      <c r="UAU57" s="366"/>
      <c r="UAV57" s="366"/>
      <c r="UAW57" s="366"/>
      <c r="UAX57" s="366"/>
      <c r="UAY57" s="366"/>
      <c r="UAZ57" s="366"/>
      <c r="UBA57" s="366"/>
      <c r="UBB57" s="366"/>
      <c r="UBC57" s="366"/>
      <c r="UBD57" s="366"/>
      <c r="UBE57" s="366"/>
      <c r="UBF57" s="366"/>
      <c r="UBG57" s="366"/>
      <c r="UBH57" s="366"/>
      <c r="UBI57" s="366"/>
      <c r="UBJ57" s="366"/>
      <c r="UBK57" s="366"/>
      <c r="UBL57" s="366"/>
      <c r="UBM57" s="366"/>
      <c r="UBN57" s="366"/>
      <c r="UBO57" s="366"/>
      <c r="UBP57" s="366"/>
      <c r="UBQ57" s="366"/>
      <c r="UBR57" s="366"/>
      <c r="UBS57" s="366"/>
      <c r="UBT57" s="366"/>
      <c r="UBU57" s="366"/>
      <c r="UBV57" s="366"/>
      <c r="UBW57" s="366"/>
      <c r="UBX57" s="366"/>
      <c r="UBY57" s="366"/>
      <c r="UBZ57" s="366"/>
      <c r="UCA57" s="366"/>
      <c r="UCB57" s="366"/>
      <c r="UCC57" s="366"/>
      <c r="UCD57" s="366"/>
      <c r="UCE57" s="366"/>
      <c r="UCF57" s="366"/>
      <c r="UCG57" s="366"/>
      <c r="UCH57" s="366"/>
      <c r="UCI57" s="366"/>
      <c r="UCJ57" s="366"/>
      <c r="UCK57" s="366"/>
      <c r="UCL57" s="366"/>
      <c r="UCM57" s="366"/>
      <c r="UCN57" s="366"/>
      <c r="UCO57" s="366"/>
      <c r="UCP57" s="366"/>
      <c r="UCQ57" s="366"/>
      <c r="UCR57" s="366"/>
      <c r="UCS57" s="366"/>
      <c r="UCT57" s="366"/>
      <c r="UCU57" s="366"/>
      <c r="UCV57" s="366"/>
      <c r="UCW57" s="366"/>
      <c r="UCX57" s="366"/>
      <c r="UCY57" s="366"/>
      <c r="UCZ57" s="366"/>
      <c r="UDA57" s="366"/>
      <c r="UDB57" s="366"/>
      <c r="UDC57" s="366"/>
      <c r="UDD57" s="366"/>
      <c r="UDE57" s="366"/>
      <c r="UDF57" s="366"/>
      <c r="UDG57" s="366"/>
      <c r="UDH57" s="366"/>
      <c r="UDI57" s="366"/>
      <c r="UDJ57" s="366"/>
      <c r="UDK57" s="366"/>
      <c r="UDL57" s="366"/>
      <c r="UDM57" s="366"/>
      <c r="UDN57" s="366"/>
      <c r="UDO57" s="366"/>
      <c r="UDP57" s="366"/>
      <c r="UDQ57" s="366"/>
      <c r="UDR57" s="366"/>
      <c r="UDS57" s="366"/>
      <c r="UDT57" s="366"/>
      <c r="UDU57" s="366"/>
      <c r="UDV57" s="366"/>
      <c r="UDW57" s="366"/>
      <c r="UDX57" s="366"/>
      <c r="UDY57" s="366"/>
      <c r="UDZ57" s="366"/>
      <c r="UEA57" s="366"/>
      <c r="UEB57" s="366"/>
      <c r="UEC57" s="366"/>
      <c r="UED57" s="366"/>
      <c r="UEE57" s="366"/>
      <c r="UEF57" s="366"/>
      <c r="UEG57" s="366"/>
      <c r="UEH57" s="366"/>
      <c r="UEI57" s="366"/>
      <c r="UEJ57" s="366"/>
      <c r="UEK57" s="366"/>
      <c r="UEL57" s="366"/>
      <c r="UEM57" s="366"/>
      <c r="UEN57" s="366"/>
      <c r="UEO57" s="366"/>
      <c r="UEP57" s="366"/>
      <c r="UEQ57" s="366"/>
      <c r="UER57" s="366"/>
      <c r="UES57" s="366"/>
      <c r="UET57" s="366"/>
      <c r="UEU57" s="366"/>
      <c r="UEV57" s="366"/>
      <c r="UEW57" s="366"/>
      <c r="UEX57" s="366"/>
      <c r="UEY57" s="366"/>
      <c r="UEZ57" s="366"/>
      <c r="UFA57" s="366"/>
      <c r="UFB57" s="366"/>
      <c r="UFC57" s="366"/>
      <c r="UFD57" s="366"/>
      <c r="UFE57" s="366"/>
      <c r="UFF57" s="366"/>
      <c r="UFG57" s="366"/>
      <c r="UFH57" s="366"/>
      <c r="UFI57" s="366"/>
      <c r="UFJ57" s="366"/>
      <c r="UFK57" s="366"/>
      <c r="UFL57" s="366"/>
      <c r="UFM57" s="366"/>
      <c r="UFN57" s="366"/>
      <c r="UFO57" s="366"/>
      <c r="UFP57" s="366"/>
      <c r="UFQ57" s="366"/>
      <c r="UFR57" s="366"/>
      <c r="UFS57" s="366"/>
      <c r="UFT57" s="366"/>
      <c r="UFU57" s="366"/>
      <c r="UFV57" s="366"/>
      <c r="UFW57" s="366"/>
      <c r="UFX57" s="366"/>
      <c r="UFY57" s="366"/>
      <c r="UFZ57" s="366"/>
      <c r="UGA57" s="366"/>
      <c r="UGB57" s="366"/>
      <c r="UGC57" s="366"/>
      <c r="UGD57" s="366"/>
      <c r="UGE57" s="366"/>
      <c r="UGF57" s="366"/>
      <c r="UGG57" s="366"/>
      <c r="UGH57" s="366"/>
      <c r="UGI57" s="366"/>
      <c r="UGJ57" s="366"/>
      <c r="UGK57" s="366"/>
      <c r="UGL57" s="366"/>
      <c r="UGM57" s="366"/>
      <c r="UGN57" s="366"/>
      <c r="UGO57" s="366"/>
      <c r="UGP57" s="366"/>
      <c r="UGQ57" s="366"/>
      <c r="UGR57" s="366"/>
      <c r="UGS57" s="366"/>
      <c r="UGT57" s="366"/>
      <c r="UGU57" s="366"/>
      <c r="UGV57" s="366"/>
      <c r="UGW57" s="366"/>
      <c r="UGX57" s="366"/>
      <c r="UGY57" s="366"/>
      <c r="UGZ57" s="366"/>
      <c r="UHA57" s="366"/>
      <c r="UHB57" s="366"/>
      <c r="UHC57" s="366"/>
      <c r="UHD57" s="366"/>
      <c r="UHE57" s="366"/>
      <c r="UHF57" s="366"/>
      <c r="UHG57" s="366"/>
      <c r="UHH57" s="366"/>
      <c r="UHI57" s="366"/>
      <c r="UHJ57" s="366"/>
      <c r="UHK57" s="366"/>
      <c r="UHL57" s="366"/>
      <c r="UHM57" s="366"/>
      <c r="UHN57" s="366"/>
      <c r="UHO57" s="366"/>
      <c r="UHP57" s="366"/>
      <c r="UHQ57" s="366"/>
      <c r="UHR57" s="366"/>
      <c r="UHS57" s="366"/>
      <c r="UHT57" s="366"/>
      <c r="UHU57" s="366"/>
      <c r="UHV57" s="366"/>
      <c r="UHW57" s="366"/>
      <c r="UHX57" s="366"/>
      <c r="UHY57" s="366"/>
      <c r="UHZ57" s="366"/>
      <c r="UIA57" s="366"/>
      <c r="UIB57" s="366"/>
      <c r="UIC57" s="366"/>
      <c r="UID57" s="366"/>
      <c r="UIE57" s="366"/>
      <c r="UIF57" s="366"/>
      <c r="UIG57" s="366"/>
      <c r="UIH57" s="366"/>
      <c r="UII57" s="366"/>
      <c r="UIJ57" s="366"/>
      <c r="UIK57" s="366"/>
      <c r="UIL57" s="366"/>
      <c r="UIM57" s="366"/>
      <c r="UIN57" s="366"/>
      <c r="UIO57" s="366"/>
      <c r="UIP57" s="366"/>
      <c r="UIQ57" s="366"/>
      <c r="UIR57" s="366"/>
      <c r="UIS57" s="366"/>
      <c r="UIT57" s="366"/>
      <c r="UIU57" s="366"/>
      <c r="UIV57" s="366"/>
      <c r="UIW57" s="366"/>
      <c r="UIX57" s="366"/>
      <c r="UIY57" s="366"/>
      <c r="UIZ57" s="366"/>
      <c r="UJA57" s="366"/>
      <c r="UJB57" s="366"/>
      <c r="UJC57" s="366"/>
      <c r="UJD57" s="366"/>
      <c r="UJE57" s="366"/>
      <c r="UJF57" s="366"/>
      <c r="UJG57" s="366"/>
      <c r="UJH57" s="366"/>
      <c r="UJI57" s="366"/>
      <c r="UJJ57" s="366"/>
      <c r="UJK57" s="366"/>
      <c r="UJL57" s="366"/>
      <c r="UJM57" s="366"/>
      <c r="UJN57" s="366"/>
      <c r="UJO57" s="366"/>
      <c r="UJP57" s="366"/>
      <c r="UJQ57" s="366"/>
      <c r="UJR57" s="366"/>
      <c r="UJS57" s="366"/>
      <c r="UJT57" s="366"/>
      <c r="UJU57" s="366"/>
      <c r="UJV57" s="366"/>
      <c r="UJW57" s="366"/>
      <c r="UJX57" s="366"/>
      <c r="UJY57" s="366"/>
      <c r="UJZ57" s="366"/>
      <c r="UKA57" s="366"/>
      <c r="UKB57" s="366"/>
      <c r="UKC57" s="366"/>
      <c r="UKD57" s="366"/>
      <c r="UKE57" s="366"/>
      <c r="UKF57" s="366"/>
      <c r="UKG57" s="366"/>
      <c r="UKH57" s="366"/>
      <c r="UKI57" s="366"/>
      <c r="UKJ57" s="366"/>
      <c r="UKK57" s="366"/>
      <c r="UKL57" s="366"/>
      <c r="UKM57" s="366"/>
      <c r="UKN57" s="366"/>
      <c r="UKO57" s="366"/>
      <c r="UKP57" s="366"/>
      <c r="UKQ57" s="366"/>
      <c r="UKR57" s="366"/>
      <c r="UKS57" s="366"/>
      <c r="UKT57" s="366"/>
      <c r="UKU57" s="366"/>
      <c r="UKV57" s="366"/>
      <c r="UKW57" s="366"/>
      <c r="UKX57" s="366"/>
      <c r="UKY57" s="366"/>
      <c r="UKZ57" s="366"/>
      <c r="ULA57" s="366"/>
      <c r="ULB57" s="366"/>
      <c r="ULC57" s="366"/>
      <c r="ULD57" s="366"/>
      <c r="ULE57" s="366"/>
      <c r="ULF57" s="366"/>
      <c r="ULG57" s="366"/>
      <c r="ULH57" s="366"/>
      <c r="ULI57" s="366"/>
      <c r="ULJ57" s="366"/>
      <c r="ULK57" s="366"/>
      <c r="ULL57" s="366"/>
      <c r="ULM57" s="366"/>
      <c r="ULN57" s="366"/>
      <c r="ULO57" s="366"/>
      <c r="ULP57" s="366"/>
      <c r="ULQ57" s="366"/>
      <c r="ULR57" s="366"/>
      <c r="ULS57" s="366"/>
      <c r="ULT57" s="366"/>
      <c r="ULU57" s="366"/>
      <c r="ULV57" s="366"/>
      <c r="ULW57" s="366"/>
      <c r="ULX57" s="366"/>
      <c r="ULY57" s="366"/>
      <c r="ULZ57" s="366"/>
      <c r="UMA57" s="366"/>
      <c r="UMB57" s="366"/>
      <c r="UMC57" s="366"/>
      <c r="UMD57" s="366"/>
      <c r="UME57" s="366"/>
      <c r="UMF57" s="366"/>
      <c r="UMG57" s="366"/>
      <c r="UMH57" s="366"/>
      <c r="UMI57" s="366"/>
      <c r="UMJ57" s="366"/>
      <c r="UMK57" s="366"/>
      <c r="UML57" s="366"/>
      <c r="UMM57" s="366"/>
      <c r="UMN57" s="366"/>
      <c r="UMO57" s="366"/>
      <c r="UMP57" s="366"/>
      <c r="UMQ57" s="366"/>
      <c r="UMR57" s="366"/>
      <c r="UMS57" s="366"/>
      <c r="UMT57" s="366"/>
      <c r="UMU57" s="366"/>
      <c r="UMV57" s="366"/>
      <c r="UMW57" s="366"/>
      <c r="UMX57" s="366"/>
      <c r="UMY57" s="366"/>
      <c r="UMZ57" s="366"/>
      <c r="UNA57" s="366"/>
      <c r="UNB57" s="366"/>
      <c r="UNC57" s="366"/>
      <c r="UND57" s="366"/>
      <c r="UNE57" s="366"/>
      <c r="UNF57" s="366"/>
      <c r="UNG57" s="366"/>
      <c r="UNH57" s="366"/>
      <c r="UNI57" s="366"/>
      <c r="UNJ57" s="366"/>
      <c r="UNK57" s="366"/>
      <c r="UNL57" s="366"/>
      <c r="UNM57" s="366"/>
      <c r="UNN57" s="366"/>
      <c r="UNO57" s="366"/>
      <c r="UNP57" s="366"/>
      <c r="UNQ57" s="366"/>
      <c r="UNR57" s="366"/>
      <c r="UNS57" s="366"/>
      <c r="UNT57" s="366"/>
      <c r="UNU57" s="366"/>
      <c r="UNV57" s="366"/>
      <c r="UNW57" s="366"/>
      <c r="UNX57" s="366"/>
      <c r="UNY57" s="366"/>
      <c r="UNZ57" s="366"/>
      <c r="UOA57" s="366"/>
      <c r="UOB57" s="366"/>
      <c r="UOC57" s="366"/>
      <c r="UOD57" s="366"/>
      <c r="UOE57" s="366"/>
      <c r="UOF57" s="366"/>
      <c r="UOG57" s="366"/>
      <c r="UOH57" s="366"/>
      <c r="UOI57" s="366"/>
      <c r="UOJ57" s="366"/>
      <c r="UOK57" s="366"/>
      <c r="UOL57" s="366"/>
      <c r="UOM57" s="366"/>
      <c r="UON57" s="366"/>
      <c r="UOO57" s="366"/>
      <c r="UOP57" s="366"/>
      <c r="UOQ57" s="366"/>
      <c r="UOR57" s="366"/>
      <c r="UOS57" s="366"/>
      <c r="UOT57" s="366"/>
      <c r="UOU57" s="366"/>
      <c r="UOV57" s="366"/>
      <c r="UOW57" s="366"/>
      <c r="UOX57" s="366"/>
      <c r="UOY57" s="366"/>
      <c r="UOZ57" s="366"/>
      <c r="UPA57" s="366"/>
      <c r="UPB57" s="366"/>
      <c r="UPC57" s="366"/>
      <c r="UPD57" s="366"/>
      <c r="UPE57" s="366"/>
      <c r="UPF57" s="366"/>
      <c r="UPG57" s="366"/>
      <c r="UPH57" s="366"/>
      <c r="UPI57" s="366"/>
      <c r="UPJ57" s="366"/>
      <c r="UPK57" s="366"/>
      <c r="UPL57" s="366"/>
      <c r="UPM57" s="366"/>
      <c r="UPN57" s="366"/>
      <c r="UPO57" s="366"/>
      <c r="UPP57" s="366"/>
      <c r="UPQ57" s="366"/>
      <c r="UPR57" s="366"/>
      <c r="UPS57" s="366"/>
      <c r="UPT57" s="366"/>
      <c r="UPU57" s="366"/>
      <c r="UPV57" s="366"/>
      <c r="UPW57" s="366"/>
      <c r="UPX57" s="366"/>
      <c r="UPY57" s="366"/>
      <c r="UPZ57" s="366"/>
      <c r="UQA57" s="366"/>
      <c r="UQB57" s="366"/>
      <c r="UQC57" s="366"/>
      <c r="UQD57" s="366"/>
      <c r="UQE57" s="366"/>
      <c r="UQF57" s="366"/>
      <c r="UQG57" s="366"/>
      <c r="UQH57" s="366"/>
      <c r="UQI57" s="366"/>
      <c r="UQJ57" s="366"/>
      <c r="UQK57" s="366"/>
      <c r="UQL57" s="366"/>
      <c r="UQM57" s="366"/>
      <c r="UQN57" s="366"/>
      <c r="UQO57" s="366"/>
      <c r="UQP57" s="366"/>
      <c r="UQQ57" s="366"/>
      <c r="UQR57" s="366"/>
      <c r="UQS57" s="366"/>
      <c r="UQT57" s="366"/>
      <c r="UQU57" s="366"/>
      <c r="UQV57" s="366"/>
      <c r="UQW57" s="366"/>
      <c r="UQX57" s="366"/>
      <c r="UQY57" s="366"/>
      <c r="UQZ57" s="366"/>
      <c r="URA57" s="366"/>
      <c r="URB57" s="366"/>
      <c r="URC57" s="366"/>
      <c r="URD57" s="366"/>
      <c r="URE57" s="366"/>
      <c r="URF57" s="366"/>
      <c r="URG57" s="366"/>
      <c r="URH57" s="366"/>
      <c r="URI57" s="366"/>
      <c r="URJ57" s="366"/>
      <c r="URK57" s="366"/>
      <c r="URL57" s="366"/>
      <c r="URM57" s="366"/>
      <c r="URN57" s="366"/>
      <c r="URO57" s="366"/>
      <c r="URP57" s="366"/>
      <c r="URQ57" s="366"/>
      <c r="URR57" s="366"/>
      <c r="URS57" s="366"/>
      <c r="URT57" s="366"/>
      <c r="URU57" s="366"/>
      <c r="URV57" s="366"/>
      <c r="URW57" s="366"/>
      <c r="URX57" s="366"/>
      <c r="URY57" s="366"/>
      <c r="URZ57" s="366"/>
      <c r="USA57" s="366"/>
      <c r="USB57" s="366"/>
      <c r="USC57" s="366"/>
      <c r="USD57" s="366"/>
      <c r="USE57" s="366"/>
      <c r="USF57" s="366"/>
      <c r="USG57" s="366"/>
      <c r="USH57" s="366"/>
      <c r="USI57" s="366"/>
      <c r="USJ57" s="366"/>
      <c r="USK57" s="366"/>
      <c r="USL57" s="366"/>
      <c r="USM57" s="366"/>
      <c r="USN57" s="366"/>
      <c r="USO57" s="366"/>
      <c r="USP57" s="366"/>
      <c r="USQ57" s="366"/>
      <c r="USR57" s="366"/>
      <c r="USS57" s="366"/>
      <c r="UST57" s="366"/>
      <c r="USU57" s="366"/>
      <c r="USV57" s="366"/>
      <c r="USW57" s="366"/>
      <c r="USX57" s="366"/>
      <c r="USY57" s="366"/>
      <c r="USZ57" s="366"/>
      <c r="UTA57" s="366"/>
      <c r="UTB57" s="366"/>
      <c r="UTC57" s="366"/>
      <c r="UTD57" s="366"/>
      <c r="UTE57" s="366"/>
      <c r="UTF57" s="366"/>
      <c r="UTG57" s="366"/>
      <c r="UTH57" s="366"/>
      <c r="UTI57" s="366"/>
      <c r="UTJ57" s="366"/>
      <c r="UTK57" s="366"/>
      <c r="UTL57" s="366"/>
      <c r="UTM57" s="366"/>
      <c r="UTN57" s="366"/>
      <c r="UTO57" s="366"/>
      <c r="UTP57" s="366"/>
      <c r="UTQ57" s="366"/>
      <c r="UTR57" s="366"/>
      <c r="UTS57" s="366"/>
      <c r="UTT57" s="366"/>
      <c r="UTU57" s="366"/>
      <c r="UTV57" s="366"/>
      <c r="UTW57" s="366"/>
      <c r="UTX57" s="366"/>
      <c r="UTY57" s="366"/>
      <c r="UTZ57" s="366"/>
      <c r="UUA57" s="366"/>
      <c r="UUB57" s="366"/>
      <c r="UUC57" s="366"/>
      <c r="UUD57" s="366"/>
      <c r="UUE57" s="366"/>
      <c r="UUF57" s="366"/>
      <c r="UUG57" s="366"/>
      <c r="UUH57" s="366"/>
      <c r="UUI57" s="366"/>
      <c r="UUJ57" s="366"/>
      <c r="UUK57" s="366"/>
      <c r="UUL57" s="366"/>
      <c r="UUM57" s="366"/>
      <c r="UUN57" s="366"/>
      <c r="UUO57" s="366"/>
      <c r="UUP57" s="366"/>
      <c r="UUQ57" s="366"/>
      <c r="UUR57" s="366"/>
      <c r="UUS57" s="366"/>
      <c r="UUT57" s="366"/>
      <c r="UUU57" s="366"/>
      <c r="UUV57" s="366"/>
      <c r="UUW57" s="366"/>
      <c r="UUX57" s="366"/>
      <c r="UUY57" s="366"/>
      <c r="UUZ57" s="366"/>
      <c r="UVA57" s="366"/>
      <c r="UVB57" s="366"/>
      <c r="UVC57" s="366"/>
      <c r="UVD57" s="366"/>
      <c r="UVE57" s="366"/>
      <c r="UVF57" s="366"/>
      <c r="UVG57" s="366"/>
      <c r="UVH57" s="366"/>
      <c r="UVI57" s="366"/>
      <c r="UVJ57" s="366"/>
      <c r="UVK57" s="366"/>
      <c r="UVL57" s="366"/>
      <c r="UVM57" s="366"/>
      <c r="UVN57" s="366"/>
      <c r="UVO57" s="366"/>
      <c r="UVP57" s="366"/>
      <c r="UVQ57" s="366"/>
      <c r="UVR57" s="366"/>
      <c r="UVS57" s="366"/>
      <c r="UVT57" s="366"/>
      <c r="UVU57" s="366"/>
      <c r="UVV57" s="366"/>
      <c r="UVW57" s="366"/>
      <c r="UVX57" s="366"/>
      <c r="UVY57" s="366"/>
      <c r="UVZ57" s="366"/>
      <c r="UWA57" s="366"/>
      <c r="UWB57" s="366"/>
      <c r="UWC57" s="366"/>
      <c r="UWD57" s="366"/>
      <c r="UWE57" s="366"/>
      <c r="UWF57" s="366"/>
      <c r="UWG57" s="366"/>
      <c r="UWH57" s="366"/>
      <c r="UWI57" s="366"/>
      <c r="UWJ57" s="366"/>
      <c r="UWK57" s="366"/>
      <c r="UWL57" s="366"/>
      <c r="UWM57" s="366"/>
      <c r="UWN57" s="366"/>
      <c r="UWO57" s="366"/>
      <c r="UWP57" s="366"/>
      <c r="UWQ57" s="366"/>
      <c r="UWR57" s="366"/>
      <c r="UWS57" s="366"/>
      <c r="UWT57" s="366"/>
      <c r="UWU57" s="366"/>
      <c r="UWV57" s="366"/>
      <c r="UWW57" s="366"/>
      <c r="UWX57" s="366"/>
      <c r="UWY57" s="366"/>
      <c r="UWZ57" s="366"/>
      <c r="UXA57" s="366"/>
      <c r="UXB57" s="366"/>
      <c r="UXC57" s="366"/>
      <c r="UXD57" s="366"/>
      <c r="UXE57" s="366"/>
      <c r="UXF57" s="366"/>
      <c r="UXG57" s="366"/>
      <c r="UXH57" s="366"/>
      <c r="UXI57" s="366"/>
      <c r="UXJ57" s="366"/>
      <c r="UXK57" s="366"/>
      <c r="UXL57" s="366"/>
      <c r="UXM57" s="366"/>
      <c r="UXN57" s="366"/>
      <c r="UXO57" s="366"/>
      <c r="UXP57" s="366"/>
      <c r="UXQ57" s="366"/>
      <c r="UXR57" s="366"/>
      <c r="UXS57" s="366"/>
      <c r="UXT57" s="366"/>
      <c r="UXU57" s="366"/>
      <c r="UXV57" s="366"/>
      <c r="UXW57" s="366"/>
      <c r="UXX57" s="366"/>
      <c r="UXY57" s="366"/>
      <c r="UXZ57" s="366"/>
      <c r="UYA57" s="366"/>
      <c r="UYB57" s="366"/>
      <c r="UYC57" s="366"/>
      <c r="UYD57" s="366"/>
      <c r="UYE57" s="366"/>
      <c r="UYF57" s="366"/>
      <c r="UYG57" s="366"/>
      <c r="UYH57" s="366"/>
      <c r="UYI57" s="366"/>
      <c r="UYJ57" s="366"/>
      <c r="UYK57" s="366"/>
      <c r="UYL57" s="366"/>
      <c r="UYM57" s="366"/>
      <c r="UYN57" s="366"/>
      <c r="UYO57" s="366"/>
      <c r="UYP57" s="366"/>
      <c r="UYQ57" s="366"/>
      <c r="UYR57" s="366"/>
      <c r="UYS57" s="366"/>
      <c r="UYT57" s="366"/>
      <c r="UYU57" s="366"/>
      <c r="UYV57" s="366"/>
      <c r="UYW57" s="366"/>
      <c r="UYX57" s="366"/>
      <c r="UYY57" s="366"/>
      <c r="UYZ57" s="366"/>
      <c r="UZA57" s="366"/>
      <c r="UZB57" s="366"/>
      <c r="UZC57" s="366"/>
      <c r="UZD57" s="366"/>
      <c r="UZE57" s="366"/>
      <c r="UZF57" s="366"/>
      <c r="UZG57" s="366"/>
      <c r="UZH57" s="366"/>
      <c r="UZI57" s="366"/>
      <c r="UZJ57" s="366"/>
      <c r="UZK57" s="366"/>
      <c r="UZL57" s="366"/>
      <c r="UZM57" s="366"/>
      <c r="UZN57" s="366"/>
      <c r="UZO57" s="366"/>
      <c r="UZP57" s="366"/>
      <c r="UZQ57" s="366"/>
      <c r="UZR57" s="366"/>
      <c r="UZS57" s="366"/>
      <c r="UZT57" s="366"/>
      <c r="UZU57" s="366"/>
      <c r="UZV57" s="366"/>
      <c r="UZW57" s="366"/>
      <c r="UZX57" s="366"/>
      <c r="UZY57" s="366"/>
      <c r="UZZ57" s="366"/>
      <c r="VAA57" s="366"/>
      <c r="VAB57" s="366"/>
      <c r="VAC57" s="366"/>
      <c r="VAD57" s="366"/>
      <c r="VAE57" s="366"/>
      <c r="VAF57" s="366"/>
      <c r="VAG57" s="366"/>
      <c r="VAH57" s="366"/>
      <c r="VAI57" s="366"/>
      <c r="VAJ57" s="366"/>
      <c r="VAK57" s="366"/>
      <c r="VAL57" s="366"/>
      <c r="VAM57" s="366"/>
      <c r="VAN57" s="366"/>
      <c r="VAO57" s="366"/>
      <c r="VAP57" s="366"/>
      <c r="VAQ57" s="366"/>
      <c r="VAR57" s="366"/>
      <c r="VAS57" s="366"/>
      <c r="VAT57" s="366"/>
      <c r="VAU57" s="366"/>
      <c r="VAV57" s="366"/>
      <c r="VAW57" s="366"/>
      <c r="VAX57" s="366"/>
      <c r="VAY57" s="366"/>
      <c r="VAZ57" s="366"/>
      <c r="VBA57" s="366"/>
      <c r="VBB57" s="366"/>
      <c r="VBC57" s="366"/>
      <c r="VBD57" s="366"/>
      <c r="VBE57" s="366"/>
      <c r="VBF57" s="366"/>
      <c r="VBG57" s="366"/>
      <c r="VBH57" s="366"/>
      <c r="VBI57" s="366"/>
      <c r="VBJ57" s="366"/>
      <c r="VBK57" s="366"/>
      <c r="VBL57" s="366"/>
      <c r="VBM57" s="366"/>
      <c r="VBN57" s="366"/>
      <c r="VBO57" s="366"/>
      <c r="VBP57" s="366"/>
      <c r="VBQ57" s="366"/>
      <c r="VBR57" s="366"/>
      <c r="VBS57" s="366"/>
      <c r="VBT57" s="366"/>
      <c r="VBU57" s="366"/>
      <c r="VBV57" s="366"/>
      <c r="VBW57" s="366"/>
      <c r="VBX57" s="366"/>
      <c r="VBY57" s="366"/>
      <c r="VBZ57" s="366"/>
      <c r="VCA57" s="366"/>
      <c r="VCB57" s="366"/>
      <c r="VCC57" s="366"/>
      <c r="VCD57" s="366"/>
      <c r="VCE57" s="366"/>
      <c r="VCF57" s="366"/>
      <c r="VCG57" s="366"/>
      <c r="VCH57" s="366"/>
      <c r="VCI57" s="366"/>
      <c r="VCJ57" s="366"/>
      <c r="VCK57" s="366"/>
      <c r="VCL57" s="366"/>
      <c r="VCM57" s="366"/>
      <c r="VCN57" s="366"/>
      <c r="VCO57" s="366"/>
      <c r="VCP57" s="366"/>
      <c r="VCQ57" s="366"/>
      <c r="VCR57" s="366"/>
      <c r="VCS57" s="366"/>
      <c r="VCT57" s="366"/>
      <c r="VCU57" s="366"/>
      <c r="VCV57" s="366"/>
      <c r="VCW57" s="366"/>
      <c r="VCX57" s="366"/>
      <c r="VCY57" s="366"/>
      <c r="VCZ57" s="366"/>
      <c r="VDA57" s="366"/>
      <c r="VDB57" s="366"/>
      <c r="VDC57" s="366"/>
      <c r="VDD57" s="366"/>
      <c r="VDE57" s="366"/>
      <c r="VDF57" s="366"/>
      <c r="VDG57" s="366"/>
      <c r="VDH57" s="366"/>
      <c r="VDI57" s="366"/>
      <c r="VDJ57" s="366"/>
      <c r="VDK57" s="366"/>
      <c r="VDL57" s="366"/>
      <c r="VDM57" s="366"/>
      <c r="VDN57" s="366"/>
      <c r="VDO57" s="366"/>
      <c r="VDP57" s="366"/>
      <c r="VDQ57" s="366"/>
      <c r="VDR57" s="366"/>
      <c r="VDS57" s="366"/>
      <c r="VDT57" s="366"/>
      <c r="VDU57" s="366"/>
      <c r="VDV57" s="366"/>
      <c r="VDW57" s="366"/>
      <c r="VDX57" s="366"/>
      <c r="VDY57" s="366"/>
      <c r="VDZ57" s="366"/>
      <c r="VEA57" s="366"/>
      <c r="VEB57" s="366"/>
      <c r="VEC57" s="366"/>
      <c r="VED57" s="366"/>
      <c r="VEE57" s="366"/>
      <c r="VEF57" s="366"/>
      <c r="VEG57" s="366"/>
      <c r="VEH57" s="366"/>
      <c r="VEI57" s="366"/>
      <c r="VEJ57" s="366"/>
      <c r="VEK57" s="366"/>
      <c r="VEL57" s="366"/>
      <c r="VEM57" s="366"/>
      <c r="VEN57" s="366"/>
      <c r="VEO57" s="366"/>
      <c r="VEP57" s="366"/>
      <c r="VEQ57" s="366"/>
      <c r="VER57" s="366"/>
      <c r="VES57" s="366"/>
      <c r="VET57" s="366"/>
      <c r="VEU57" s="366"/>
      <c r="VEV57" s="366"/>
      <c r="VEW57" s="366"/>
      <c r="VEX57" s="366"/>
      <c r="VEY57" s="366"/>
      <c r="VEZ57" s="366"/>
      <c r="VFA57" s="366"/>
      <c r="VFB57" s="366"/>
      <c r="VFC57" s="366"/>
      <c r="VFD57" s="366"/>
      <c r="VFE57" s="366"/>
      <c r="VFF57" s="366"/>
      <c r="VFG57" s="366"/>
      <c r="VFH57" s="366"/>
      <c r="VFI57" s="366"/>
      <c r="VFJ57" s="366"/>
      <c r="VFK57" s="366"/>
      <c r="VFL57" s="366"/>
      <c r="VFM57" s="366"/>
      <c r="VFN57" s="366"/>
      <c r="VFO57" s="366"/>
      <c r="VFP57" s="366"/>
      <c r="VFQ57" s="366"/>
      <c r="VFR57" s="366"/>
      <c r="VFS57" s="366"/>
      <c r="VFT57" s="366"/>
      <c r="VFU57" s="366"/>
      <c r="VFV57" s="366"/>
      <c r="VFW57" s="366"/>
      <c r="VFX57" s="366"/>
      <c r="VFY57" s="366"/>
      <c r="VFZ57" s="366"/>
      <c r="VGA57" s="366"/>
      <c r="VGB57" s="366"/>
      <c r="VGC57" s="366"/>
      <c r="VGD57" s="366"/>
      <c r="VGE57" s="366"/>
      <c r="VGF57" s="366"/>
      <c r="VGG57" s="366"/>
      <c r="VGH57" s="366"/>
      <c r="VGI57" s="366"/>
      <c r="VGJ57" s="366"/>
      <c r="VGK57" s="366"/>
      <c r="VGL57" s="366"/>
      <c r="VGM57" s="366"/>
      <c r="VGN57" s="366"/>
      <c r="VGO57" s="366"/>
      <c r="VGP57" s="366"/>
      <c r="VGQ57" s="366"/>
      <c r="VGR57" s="366"/>
      <c r="VGS57" s="366"/>
      <c r="VGT57" s="366"/>
      <c r="VGU57" s="366"/>
      <c r="VGV57" s="366"/>
      <c r="VGW57" s="366"/>
      <c r="VGX57" s="366"/>
      <c r="VGY57" s="366"/>
      <c r="VGZ57" s="366"/>
      <c r="VHA57" s="366"/>
      <c r="VHB57" s="366"/>
      <c r="VHC57" s="366"/>
      <c r="VHD57" s="366"/>
      <c r="VHE57" s="366"/>
      <c r="VHF57" s="366"/>
      <c r="VHG57" s="366"/>
      <c r="VHH57" s="366"/>
      <c r="VHI57" s="366"/>
      <c r="VHJ57" s="366"/>
      <c r="VHK57" s="366"/>
      <c r="VHL57" s="366"/>
      <c r="VHM57" s="366"/>
      <c r="VHN57" s="366"/>
      <c r="VHO57" s="366"/>
      <c r="VHP57" s="366"/>
      <c r="VHQ57" s="366"/>
      <c r="VHR57" s="366"/>
      <c r="VHS57" s="366"/>
      <c r="VHT57" s="366"/>
      <c r="VHU57" s="366"/>
      <c r="VHV57" s="366"/>
      <c r="VHW57" s="366"/>
      <c r="VHX57" s="366"/>
      <c r="VHY57" s="366"/>
      <c r="VHZ57" s="366"/>
      <c r="VIA57" s="366"/>
      <c r="VIB57" s="366"/>
      <c r="VIC57" s="366"/>
      <c r="VID57" s="366"/>
      <c r="VIE57" s="366"/>
      <c r="VIF57" s="366"/>
      <c r="VIG57" s="366"/>
      <c r="VIH57" s="366"/>
      <c r="VII57" s="366"/>
      <c r="VIJ57" s="366"/>
      <c r="VIK57" s="366"/>
      <c r="VIL57" s="366"/>
      <c r="VIM57" s="366"/>
      <c r="VIN57" s="366"/>
      <c r="VIO57" s="366"/>
      <c r="VIP57" s="366"/>
      <c r="VIQ57" s="366"/>
      <c r="VIR57" s="366"/>
      <c r="VIS57" s="366"/>
      <c r="VIT57" s="366"/>
      <c r="VIU57" s="366"/>
      <c r="VIV57" s="366"/>
      <c r="VIW57" s="366"/>
      <c r="VIX57" s="366"/>
      <c r="VIY57" s="366"/>
      <c r="VIZ57" s="366"/>
      <c r="VJA57" s="366"/>
      <c r="VJB57" s="366"/>
      <c r="VJC57" s="366"/>
      <c r="VJD57" s="366"/>
      <c r="VJE57" s="366"/>
      <c r="VJF57" s="366"/>
      <c r="VJG57" s="366"/>
      <c r="VJH57" s="366"/>
      <c r="VJI57" s="366"/>
      <c r="VJJ57" s="366"/>
      <c r="VJK57" s="366"/>
      <c r="VJL57" s="366"/>
      <c r="VJM57" s="366"/>
      <c r="VJN57" s="366"/>
      <c r="VJO57" s="366"/>
      <c r="VJP57" s="366"/>
      <c r="VJQ57" s="366"/>
      <c r="VJR57" s="366"/>
      <c r="VJS57" s="366"/>
      <c r="VJT57" s="366"/>
      <c r="VJU57" s="366"/>
      <c r="VJV57" s="366"/>
      <c r="VJW57" s="366"/>
      <c r="VJX57" s="366"/>
      <c r="VJY57" s="366"/>
      <c r="VJZ57" s="366"/>
      <c r="VKA57" s="366"/>
      <c r="VKB57" s="366"/>
      <c r="VKC57" s="366"/>
      <c r="VKD57" s="366"/>
      <c r="VKE57" s="366"/>
      <c r="VKF57" s="366"/>
      <c r="VKG57" s="366"/>
      <c r="VKH57" s="366"/>
      <c r="VKI57" s="366"/>
      <c r="VKJ57" s="366"/>
      <c r="VKK57" s="366"/>
      <c r="VKL57" s="366"/>
      <c r="VKM57" s="366"/>
      <c r="VKN57" s="366"/>
      <c r="VKO57" s="366"/>
      <c r="VKP57" s="366"/>
      <c r="VKQ57" s="366"/>
      <c r="VKR57" s="366"/>
      <c r="VKS57" s="366"/>
      <c r="VKT57" s="366"/>
      <c r="VKU57" s="366"/>
      <c r="VKV57" s="366"/>
      <c r="VKW57" s="366"/>
      <c r="VKX57" s="366"/>
      <c r="VKY57" s="366"/>
      <c r="VKZ57" s="366"/>
      <c r="VLA57" s="366"/>
      <c r="VLB57" s="366"/>
      <c r="VLC57" s="366"/>
      <c r="VLD57" s="366"/>
      <c r="VLE57" s="366"/>
      <c r="VLF57" s="366"/>
      <c r="VLG57" s="366"/>
      <c r="VLH57" s="366"/>
      <c r="VLI57" s="366"/>
      <c r="VLJ57" s="366"/>
      <c r="VLK57" s="366"/>
      <c r="VLL57" s="366"/>
      <c r="VLM57" s="366"/>
      <c r="VLN57" s="366"/>
      <c r="VLO57" s="366"/>
      <c r="VLP57" s="366"/>
      <c r="VLQ57" s="366"/>
      <c r="VLR57" s="366"/>
      <c r="VLS57" s="366"/>
      <c r="VLT57" s="366"/>
      <c r="VLU57" s="366"/>
      <c r="VLV57" s="366"/>
      <c r="VLW57" s="366"/>
      <c r="VLX57" s="366"/>
      <c r="VLY57" s="366"/>
      <c r="VLZ57" s="366"/>
      <c r="VMA57" s="366"/>
      <c r="VMB57" s="366"/>
      <c r="VMC57" s="366"/>
      <c r="VMD57" s="366"/>
      <c r="VME57" s="366"/>
      <c r="VMF57" s="366"/>
      <c r="VMG57" s="366"/>
      <c r="VMH57" s="366"/>
      <c r="VMI57" s="366"/>
      <c r="VMJ57" s="366"/>
      <c r="VMK57" s="366"/>
      <c r="VML57" s="366"/>
      <c r="VMM57" s="366"/>
      <c r="VMN57" s="366"/>
      <c r="VMO57" s="366"/>
      <c r="VMP57" s="366"/>
      <c r="VMQ57" s="366"/>
      <c r="VMR57" s="366"/>
      <c r="VMS57" s="366"/>
      <c r="VMT57" s="366"/>
      <c r="VMU57" s="366"/>
      <c r="VMV57" s="366"/>
      <c r="VMW57" s="366"/>
      <c r="VMX57" s="366"/>
      <c r="VMY57" s="366"/>
      <c r="VMZ57" s="366"/>
      <c r="VNA57" s="366"/>
      <c r="VNB57" s="366"/>
      <c r="VNC57" s="366"/>
      <c r="VND57" s="366"/>
      <c r="VNE57" s="366"/>
      <c r="VNF57" s="366"/>
      <c r="VNG57" s="366"/>
      <c r="VNH57" s="366"/>
      <c r="VNI57" s="366"/>
      <c r="VNJ57" s="366"/>
      <c r="VNK57" s="366"/>
      <c r="VNL57" s="366"/>
      <c r="VNM57" s="366"/>
      <c r="VNN57" s="366"/>
      <c r="VNO57" s="366"/>
      <c r="VNP57" s="366"/>
      <c r="VNQ57" s="366"/>
      <c r="VNR57" s="366"/>
      <c r="VNS57" s="366"/>
      <c r="VNT57" s="366"/>
      <c r="VNU57" s="366"/>
      <c r="VNV57" s="366"/>
      <c r="VNW57" s="366"/>
      <c r="VNX57" s="366"/>
      <c r="VNY57" s="366"/>
      <c r="VNZ57" s="366"/>
      <c r="VOA57" s="366"/>
      <c r="VOB57" s="366"/>
      <c r="VOC57" s="366"/>
      <c r="VOD57" s="366"/>
      <c r="VOE57" s="366"/>
      <c r="VOF57" s="366"/>
      <c r="VOG57" s="366"/>
      <c r="VOH57" s="366"/>
      <c r="VOI57" s="366"/>
      <c r="VOJ57" s="366"/>
      <c r="VOK57" s="366"/>
      <c r="VOL57" s="366"/>
      <c r="VOM57" s="366"/>
      <c r="VON57" s="366"/>
      <c r="VOO57" s="366"/>
      <c r="VOP57" s="366"/>
      <c r="VOQ57" s="366"/>
      <c r="VOR57" s="366"/>
      <c r="VOS57" s="366"/>
      <c r="VOT57" s="366"/>
      <c r="VOU57" s="366"/>
      <c r="VOV57" s="366"/>
      <c r="VOW57" s="366"/>
      <c r="VOX57" s="366"/>
      <c r="VOY57" s="366"/>
      <c r="VOZ57" s="366"/>
      <c r="VPA57" s="366"/>
      <c r="VPB57" s="366"/>
      <c r="VPC57" s="366"/>
      <c r="VPD57" s="366"/>
      <c r="VPE57" s="366"/>
      <c r="VPF57" s="366"/>
      <c r="VPG57" s="366"/>
      <c r="VPH57" s="366"/>
      <c r="VPI57" s="366"/>
      <c r="VPJ57" s="366"/>
      <c r="VPK57" s="366"/>
      <c r="VPL57" s="366"/>
      <c r="VPM57" s="366"/>
      <c r="VPN57" s="366"/>
      <c r="VPO57" s="366"/>
      <c r="VPP57" s="366"/>
      <c r="VPQ57" s="366"/>
      <c r="VPR57" s="366"/>
      <c r="VPS57" s="366"/>
      <c r="VPT57" s="366"/>
      <c r="VPU57" s="366"/>
      <c r="VPV57" s="366"/>
      <c r="VPW57" s="366"/>
      <c r="VPX57" s="366"/>
      <c r="VPY57" s="366"/>
      <c r="VPZ57" s="366"/>
      <c r="VQA57" s="366"/>
      <c r="VQB57" s="366"/>
      <c r="VQC57" s="366"/>
      <c r="VQD57" s="366"/>
      <c r="VQE57" s="366"/>
      <c r="VQF57" s="366"/>
      <c r="VQG57" s="366"/>
      <c r="VQH57" s="366"/>
      <c r="VQI57" s="366"/>
      <c r="VQJ57" s="366"/>
      <c r="VQK57" s="366"/>
      <c r="VQL57" s="366"/>
      <c r="VQM57" s="366"/>
      <c r="VQN57" s="366"/>
      <c r="VQO57" s="366"/>
      <c r="VQP57" s="366"/>
      <c r="VQQ57" s="366"/>
      <c r="VQR57" s="366"/>
      <c r="VQS57" s="366"/>
      <c r="VQT57" s="366"/>
      <c r="VQU57" s="366"/>
      <c r="VQV57" s="366"/>
      <c r="VQW57" s="366"/>
      <c r="VQX57" s="366"/>
      <c r="VQY57" s="366"/>
      <c r="VQZ57" s="366"/>
      <c r="VRA57" s="366"/>
      <c r="VRB57" s="366"/>
      <c r="VRC57" s="366"/>
      <c r="VRD57" s="366"/>
      <c r="VRE57" s="366"/>
      <c r="VRF57" s="366"/>
      <c r="VRG57" s="366"/>
      <c r="VRH57" s="366"/>
      <c r="VRI57" s="366"/>
      <c r="VRJ57" s="366"/>
      <c r="VRK57" s="366"/>
      <c r="VRL57" s="366"/>
      <c r="VRM57" s="366"/>
      <c r="VRN57" s="366"/>
      <c r="VRO57" s="366"/>
      <c r="VRP57" s="366"/>
      <c r="VRQ57" s="366"/>
      <c r="VRR57" s="366"/>
      <c r="VRS57" s="366"/>
      <c r="VRT57" s="366"/>
      <c r="VRU57" s="366"/>
      <c r="VRV57" s="366"/>
      <c r="VRW57" s="366"/>
      <c r="VRX57" s="366"/>
      <c r="VRY57" s="366"/>
      <c r="VRZ57" s="366"/>
      <c r="VSA57" s="366"/>
      <c r="VSB57" s="366"/>
      <c r="VSC57" s="366"/>
      <c r="VSD57" s="366"/>
      <c r="VSE57" s="366"/>
      <c r="VSF57" s="366"/>
      <c r="VSG57" s="366"/>
      <c r="VSH57" s="366"/>
      <c r="VSI57" s="366"/>
      <c r="VSJ57" s="366"/>
      <c r="VSK57" s="366"/>
      <c r="VSL57" s="366"/>
      <c r="VSM57" s="366"/>
      <c r="VSN57" s="366"/>
      <c r="VSO57" s="366"/>
      <c r="VSP57" s="366"/>
      <c r="VSQ57" s="366"/>
      <c r="VSR57" s="366"/>
      <c r="VSS57" s="366"/>
      <c r="VST57" s="366"/>
      <c r="VSU57" s="366"/>
      <c r="VSV57" s="366"/>
      <c r="VSW57" s="366"/>
      <c r="VSX57" s="366"/>
      <c r="VSY57" s="366"/>
      <c r="VSZ57" s="366"/>
      <c r="VTA57" s="366"/>
      <c r="VTB57" s="366"/>
      <c r="VTC57" s="366"/>
      <c r="VTD57" s="366"/>
      <c r="VTE57" s="366"/>
      <c r="VTF57" s="366"/>
      <c r="VTG57" s="366"/>
      <c r="VTH57" s="366"/>
      <c r="VTI57" s="366"/>
      <c r="VTJ57" s="366"/>
      <c r="VTK57" s="366"/>
      <c r="VTL57" s="366"/>
      <c r="VTM57" s="366"/>
      <c r="VTN57" s="366"/>
      <c r="VTO57" s="366"/>
      <c r="VTP57" s="366"/>
      <c r="VTQ57" s="366"/>
      <c r="VTR57" s="366"/>
      <c r="VTS57" s="366"/>
      <c r="VTT57" s="366"/>
      <c r="VTU57" s="366"/>
      <c r="VTV57" s="366"/>
      <c r="VTW57" s="366"/>
      <c r="VTX57" s="366"/>
      <c r="VTY57" s="366"/>
      <c r="VTZ57" s="366"/>
      <c r="VUA57" s="366"/>
      <c r="VUB57" s="366"/>
      <c r="VUC57" s="366"/>
      <c r="VUD57" s="366"/>
      <c r="VUE57" s="366"/>
      <c r="VUF57" s="366"/>
      <c r="VUG57" s="366"/>
      <c r="VUH57" s="366"/>
      <c r="VUI57" s="366"/>
      <c r="VUJ57" s="366"/>
      <c r="VUK57" s="366"/>
      <c r="VUL57" s="366"/>
      <c r="VUM57" s="366"/>
      <c r="VUN57" s="366"/>
      <c r="VUO57" s="366"/>
      <c r="VUP57" s="366"/>
      <c r="VUQ57" s="366"/>
      <c r="VUR57" s="366"/>
      <c r="VUS57" s="366"/>
      <c r="VUT57" s="366"/>
      <c r="VUU57" s="366"/>
      <c r="VUV57" s="366"/>
      <c r="VUW57" s="366"/>
      <c r="VUX57" s="366"/>
      <c r="VUY57" s="366"/>
      <c r="VUZ57" s="366"/>
      <c r="VVA57" s="366"/>
      <c r="VVB57" s="366"/>
      <c r="VVC57" s="366"/>
      <c r="VVD57" s="366"/>
      <c r="VVE57" s="366"/>
      <c r="VVF57" s="366"/>
      <c r="VVG57" s="366"/>
      <c r="VVH57" s="366"/>
      <c r="VVI57" s="366"/>
      <c r="VVJ57" s="366"/>
      <c r="VVK57" s="366"/>
      <c r="VVL57" s="366"/>
      <c r="VVM57" s="366"/>
      <c r="VVN57" s="366"/>
      <c r="VVO57" s="366"/>
      <c r="VVP57" s="366"/>
      <c r="VVQ57" s="366"/>
      <c r="VVR57" s="366"/>
      <c r="VVS57" s="366"/>
      <c r="VVT57" s="366"/>
      <c r="VVU57" s="366"/>
      <c r="VVV57" s="366"/>
      <c r="VVW57" s="366"/>
      <c r="VVX57" s="366"/>
      <c r="VVY57" s="366"/>
      <c r="VVZ57" s="366"/>
      <c r="VWA57" s="366"/>
      <c r="VWB57" s="366"/>
      <c r="VWC57" s="366"/>
      <c r="VWD57" s="366"/>
      <c r="VWE57" s="366"/>
      <c r="VWF57" s="366"/>
      <c r="VWG57" s="366"/>
      <c r="VWH57" s="366"/>
      <c r="VWI57" s="366"/>
      <c r="VWJ57" s="366"/>
      <c r="VWK57" s="366"/>
      <c r="VWL57" s="366"/>
      <c r="VWM57" s="366"/>
      <c r="VWN57" s="366"/>
      <c r="VWO57" s="366"/>
      <c r="VWP57" s="366"/>
      <c r="VWQ57" s="366"/>
      <c r="VWR57" s="366"/>
      <c r="VWS57" s="366"/>
      <c r="VWT57" s="366"/>
      <c r="VWU57" s="366"/>
      <c r="VWV57" s="366"/>
      <c r="VWW57" s="366"/>
      <c r="VWX57" s="366"/>
      <c r="VWY57" s="366"/>
      <c r="VWZ57" s="366"/>
      <c r="VXA57" s="366"/>
      <c r="VXB57" s="366"/>
      <c r="VXC57" s="366"/>
      <c r="VXD57" s="366"/>
      <c r="VXE57" s="366"/>
      <c r="VXF57" s="366"/>
      <c r="VXG57" s="366"/>
      <c r="VXH57" s="366"/>
      <c r="VXI57" s="366"/>
      <c r="VXJ57" s="366"/>
      <c r="VXK57" s="366"/>
      <c r="VXL57" s="366"/>
      <c r="VXM57" s="366"/>
      <c r="VXN57" s="366"/>
      <c r="VXO57" s="366"/>
      <c r="VXP57" s="366"/>
      <c r="VXQ57" s="366"/>
      <c r="VXR57" s="366"/>
      <c r="VXS57" s="366"/>
      <c r="VXT57" s="366"/>
      <c r="VXU57" s="366"/>
      <c r="VXV57" s="366"/>
      <c r="VXW57" s="366"/>
      <c r="VXX57" s="366"/>
      <c r="VXY57" s="366"/>
      <c r="VXZ57" s="366"/>
      <c r="VYA57" s="366"/>
      <c r="VYB57" s="366"/>
      <c r="VYC57" s="366"/>
      <c r="VYD57" s="366"/>
      <c r="VYE57" s="366"/>
      <c r="VYF57" s="366"/>
      <c r="VYG57" s="366"/>
      <c r="VYH57" s="366"/>
      <c r="VYI57" s="366"/>
      <c r="VYJ57" s="366"/>
      <c r="VYK57" s="366"/>
      <c r="VYL57" s="366"/>
      <c r="VYM57" s="366"/>
      <c r="VYN57" s="366"/>
      <c r="VYO57" s="366"/>
      <c r="VYP57" s="366"/>
      <c r="VYQ57" s="366"/>
      <c r="VYR57" s="366"/>
      <c r="VYS57" s="366"/>
      <c r="VYT57" s="366"/>
      <c r="VYU57" s="366"/>
      <c r="VYV57" s="366"/>
      <c r="VYW57" s="366"/>
      <c r="VYX57" s="366"/>
      <c r="VYY57" s="366"/>
      <c r="VYZ57" s="366"/>
      <c r="VZA57" s="366"/>
      <c r="VZB57" s="366"/>
      <c r="VZC57" s="366"/>
      <c r="VZD57" s="366"/>
      <c r="VZE57" s="366"/>
      <c r="VZF57" s="366"/>
      <c r="VZG57" s="366"/>
      <c r="VZH57" s="366"/>
      <c r="VZI57" s="366"/>
      <c r="VZJ57" s="366"/>
      <c r="VZK57" s="366"/>
      <c r="VZL57" s="366"/>
      <c r="VZM57" s="366"/>
      <c r="VZN57" s="366"/>
      <c r="VZO57" s="366"/>
      <c r="VZP57" s="366"/>
      <c r="VZQ57" s="366"/>
      <c r="VZR57" s="366"/>
      <c r="VZS57" s="366"/>
      <c r="VZT57" s="366"/>
      <c r="VZU57" s="366"/>
      <c r="VZV57" s="366"/>
      <c r="VZW57" s="366"/>
      <c r="VZX57" s="366"/>
      <c r="VZY57" s="366"/>
      <c r="VZZ57" s="366"/>
      <c r="WAA57" s="366"/>
      <c r="WAB57" s="366"/>
      <c r="WAC57" s="366"/>
      <c r="WAD57" s="366"/>
      <c r="WAE57" s="366"/>
      <c r="WAF57" s="366"/>
      <c r="WAG57" s="366"/>
      <c r="WAH57" s="366"/>
      <c r="WAI57" s="366"/>
      <c r="WAJ57" s="366"/>
      <c r="WAK57" s="366"/>
      <c r="WAL57" s="366"/>
      <c r="WAM57" s="366"/>
      <c r="WAN57" s="366"/>
      <c r="WAO57" s="366"/>
      <c r="WAP57" s="366"/>
      <c r="WAQ57" s="366"/>
      <c r="WAR57" s="366"/>
      <c r="WAS57" s="366"/>
      <c r="WAT57" s="366"/>
      <c r="WAU57" s="366"/>
      <c r="WAV57" s="366"/>
      <c r="WAW57" s="366"/>
      <c r="WAX57" s="366"/>
      <c r="WAY57" s="366"/>
      <c r="WAZ57" s="366"/>
      <c r="WBA57" s="366"/>
      <c r="WBB57" s="366"/>
      <c r="WBC57" s="366"/>
      <c r="WBD57" s="366"/>
      <c r="WBE57" s="366"/>
      <c r="WBF57" s="366"/>
      <c r="WBG57" s="366"/>
      <c r="WBH57" s="366"/>
      <c r="WBI57" s="366"/>
      <c r="WBJ57" s="366"/>
      <c r="WBK57" s="366"/>
      <c r="WBL57" s="366"/>
      <c r="WBM57" s="366"/>
      <c r="WBN57" s="366"/>
      <c r="WBO57" s="366"/>
      <c r="WBP57" s="366"/>
      <c r="WBQ57" s="366"/>
      <c r="WBR57" s="366"/>
      <c r="WBS57" s="366"/>
      <c r="WBT57" s="366"/>
      <c r="WBU57" s="366"/>
      <c r="WBV57" s="366"/>
      <c r="WBW57" s="366"/>
      <c r="WBX57" s="366"/>
      <c r="WBY57" s="366"/>
      <c r="WBZ57" s="366"/>
      <c r="WCA57" s="366"/>
      <c r="WCB57" s="366"/>
      <c r="WCC57" s="366"/>
      <c r="WCD57" s="366"/>
      <c r="WCE57" s="366"/>
      <c r="WCF57" s="366"/>
      <c r="WCG57" s="366"/>
      <c r="WCH57" s="366"/>
      <c r="WCI57" s="366"/>
      <c r="WCJ57" s="366"/>
      <c r="WCK57" s="366"/>
      <c r="WCL57" s="366"/>
      <c r="WCM57" s="366"/>
      <c r="WCN57" s="366"/>
      <c r="WCO57" s="366"/>
      <c r="WCP57" s="366"/>
      <c r="WCQ57" s="366"/>
      <c r="WCR57" s="366"/>
      <c r="WCS57" s="366"/>
      <c r="WCT57" s="366"/>
      <c r="WCU57" s="366"/>
      <c r="WCV57" s="366"/>
      <c r="WCW57" s="366"/>
      <c r="WCX57" s="366"/>
      <c r="WCY57" s="366"/>
      <c r="WCZ57" s="366"/>
      <c r="WDA57" s="366"/>
      <c r="WDB57" s="366"/>
      <c r="WDC57" s="366"/>
      <c r="WDD57" s="366"/>
      <c r="WDE57" s="366"/>
      <c r="WDF57" s="366"/>
      <c r="WDG57" s="366"/>
      <c r="WDH57" s="366"/>
      <c r="WDI57" s="366"/>
      <c r="WDJ57" s="366"/>
      <c r="WDK57" s="366"/>
      <c r="WDL57" s="366"/>
      <c r="WDM57" s="366"/>
      <c r="WDN57" s="366"/>
      <c r="WDO57" s="366"/>
      <c r="WDP57" s="366"/>
      <c r="WDQ57" s="366"/>
      <c r="WDR57" s="366"/>
      <c r="WDS57" s="366"/>
      <c r="WDT57" s="366"/>
      <c r="WDU57" s="366"/>
      <c r="WDV57" s="366"/>
      <c r="WDW57" s="366"/>
      <c r="WDX57" s="366"/>
      <c r="WDY57" s="366"/>
      <c r="WDZ57" s="366"/>
      <c r="WEA57" s="366"/>
      <c r="WEB57" s="366"/>
      <c r="WEC57" s="366"/>
      <c r="WED57" s="366"/>
      <c r="WEE57" s="366"/>
      <c r="WEF57" s="366"/>
      <c r="WEG57" s="366"/>
      <c r="WEH57" s="366"/>
      <c r="WEI57" s="366"/>
      <c r="WEJ57" s="366"/>
      <c r="WEK57" s="366"/>
      <c r="WEL57" s="366"/>
      <c r="WEM57" s="366"/>
      <c r="WEN57" s="366"/>
      <c r="WEO57" s="366"/>
      <c r="WEP57" s="366"/>
      <c r="WEQ57" s="366"/>
      <c r="WER57" s="366"/>
      <c r="WES57" s="366"/>
      <c r="WET57" s="366"/>
      <c r="WEU57" s="366"/>
      <c r="WEV57" s="366"/>
      <c r="WEW57" s="366"/>
      <c r="WEX57" s="366"/>
      <c r="WEY57" s="366"/>
      <c r="WEZ57" s="366"/>
      <c r="WFA57" s="366"/>
      <c r="WFB57" s="366"/>
      <c r="WFC57" s="366"/>
      <c r="WFD57" s="366"/>
      <c r="WFE57" s="366"/>
      <c r="WFF57" s="366"/>
      <c r="WFG57" s="366"/>
      <c r="WFH57" s="366"/>
      <c r="WFI57" s="366"/>
      <c r="WFJ57" s="366"/>
      <c r="WFK57" s="366"/>
      <c r="WFL57" s="366"/>
      <c r="WFM57" s="366"/>
      <c r="WFN57" s="366"/>
      <c r="WFO57" s="366"/>
      <c r="WFP57" s="366"/>
      <c r="WFQ57" s="366"/>
      <c r="WFR57" s="366"/>
      <c r="WFS57" s="366"/>
      <c r="WFT57" s="366"/>
      <c r="WFU57" s="366"/>
      <c r="WFV57" s="366"/>
      <c r="WFW57" s="366"/>
      <c r="WFX57" s="366"/>
      <c r="WFY57" s="366"/>
      <c r="WFZ57" s="366"/>
      <c r="WGA57" s="366"/>
      <c r="WGB57" s="366"/>
      <c r="WGC57" s="366"/>
      <c r="WGD57" s="366"/>
      <c r="WGE57" s="366"/>
      <c r="WGF57" s="366"/>
      <c r="WGG57" s="366"/>
      <c r="WGH57" s="366"/>
      <c r="WGI57" s="366"/>
      <c r="WGJ57" s="366"/>
      <c r="WGK57" s="366"/>
      <c r="WGL57" s="366"/>
      <c r="WGM57" s="366"/>
      <c r="WGN57" s="366"/>
      <c r="WGO57" s="366"/>
      <c r="WGP57" s="366"/>
      <c r="WGQ57" s="366"/>
      <c r="WGR57" s="366"/>
      <c r="WGS57" s="366"/>
      <c r="WGT57" s="366"/>
      <c r="WGU57" s="366"/>
      <c r="WGV57" s="366"/>
      <c r="WGW57" s="366"/>
      <c r="WGX57" s="366"/>
      <c r="WGY57" s="366"/>
      <c r="WGZ57" s="366"/>
      <c r="WHA57" s="366"/>
      <c r="WHB57" s="366"/>
      <c r="WHC57" s="366"/>
      <c r="WHD57" s="366"/>
      <c r="WHE57" s="366"/>
      <c r="WHF57" s="366"/>
      <c r="WHG57" s="366"/>
      <c r="WHH57" s="366"/>
      <c r="WHI57" s="366"/>
      <c r="WHJ57" s="366"/>
      <c r="WHK57" s="366"/>
      <c r="WHL57" s="366"/>
      <c r="WHM57" s="366"/>
      <c r="WHN57" s="366"/>
      <c r="WHO57" s="366"/>
      <c r="WHP57" s="366"/>
      <c r="WHQ57" s="366"/>
      <c r="WHR57" s="366"/>
      <c r="WHS57" s="366"/>
      <c r="WHT57" s="366"/>
      <c r="WHU57" s="366"/>
      <c r="WHV57" s="366"/>
      <c r="WHW57" s="366"/>
      <c r="WHX57" s="366"/>
      <c r="WHY57" s="366"/>
      <c r="WHZ57" s="366"/>
      <c r="WIA57" s="366"/>
      <c r="WIB57" s="366"/>
      <c r="WIC57" s="366"/>
      <c r="WID57" s="366"/>
      <c r="WIE57" s="366"/>
      <c r="WIF57" s="366"/>
      <c r="WIG57" s="366"/>
      <c r="WIH57" s="366"/>
      <c r="WII57" s="366"/>
      <c r="WIJ57" s="366"/>
      <c r="WIK57" s="366"/>
      <c r="WIL57" s="366"/>
      <c r="WIM57" s="366"/>
      <c r="WIN57" s="366"/>
      <c r="WIO57" s="366"/>
      <c r="WIP57" s="366"/>
      <c r="WIQ57" s="366"/>
      <c r="WIR57" s="366"/>
      <c r="WIS57" s="366"/>
      <c r="WIT57" s="366"/>
      <c r="WIU57" s="366"/>
      <c r="WIV57" s="366"/>
      <c r="WIW57" s="366"/>
      <c r="WIX57" s="366"/>
      <c r="WIY57" s="366"/>
      <c r="WIZ57" s="366"/>
      <c r="WJA57" s="366"/>
      <c r="WJB57" s="366"/>
      <c r="WJC57" s="366"/>
      <c r="WJD57" s="366"/>
      <c r="WJE57" s="366"/>
      <c r="WJF57" s="366"/>
      <c r="WJG57" s="366"/>
      <c r="WJH57" s="366"/>
      <c r="WJI57" s="366"/>
      <c r="WJJ57" s="366"/>
      <c r="WJK57" s="366"/>
      <c r="WJL57" s="366"/>
      <c r="WJM57" s="366"/>
      <c r="WJN57" s="366"/>
      <c r="WJO57" s="366"/>
      <c r="WJP57" s="366"/>
      <c r="WJQ57" s="366"/>
      <c r="WJR57" s="366"/>
      <c r="WJS57" s="366"/>
      <c r="WJT57" s="366"/>
      <c r="WJU57" s="366"/>
      <c r="WJV57" s="366"/>
      <c r="WJW57" s="366"/>
      <c r="WJX57" s="366"/>
      <c r="WJY57" s="366"/>
      <c r="WJZ57" s="366"/>
      <c r="WKA57" s="366"/>
      <c r="WKB57" s="366"/>
      <c r="WKC57" s="366"/>
      <c r="WKD57" s="366"/>
      <c r="WKE57" s="366"/>
      <c r="WKF57" s="366"/>
      <c r="WKG57" s="366"/>
      <c r="WKH57" s="366"/>
      <c r="WKI57" s="366"/>
      <c r="WKJ57" s="366"/>
      <c r="WKK57" s="366"/>
      <c r="WKL57" s="366"/>
      <c r="WKM57" s="366"/>
      <c r="WKN57" s="366"/>
      <c r="WKO57" s="366"/>
      <c r="WKP57" s="366"/>
      <c r="WKQ57" s="366"/>
      <c r="WKR57" s="366"/>
      <c r="WKS57" s="366"/>
      <c r="WKT57" s="366"/>
      <c r="WKU57" s="366"/>
      <c r="WKV57" s="366"/>
      <c r="WKW57" s="366"/>
      <c r="WKX57" s="366"/>
      <c r="WKY57" s="366"/>
      <c r="WKZ57" s="366"/>
      <c r="WLA57" s="366"/>
      <c r="WLB57" s="366"/>
      <c r="WLC57" s="366"/>
      <c r="WLD57" s="366"/>
      <c r="WLE57" s="366"/>
      <c r="WLF57" s="366"/>
      <c r="WLG57" s="366"/>
      <c r="WLH57" s="366"/>
      <c r="WLI57" s="366"/>
      <c r="WLJ57" s="366"/>
      <c r="WLK57" s="366"/>
      <c r="WLL57" s="366"/>
      <c r="WLM57" s="366"/>
      <c r="WLN57" s="366"/>
      <c r="WLO57" s="366"/>
      <c r="WLP57" s="366"/>
      <c r="WLQ57" s="366"/>
      <c r="WLR57" s="366"/>
      <c r="WLS57" s="366"/>
      <c r="WLT57" s="366"/>
      <c r="WLU57" s="366"/>
      <c r="WLV57" s="366"/>
      <c r="WLW57" s="366"/>
      <c r="WLX57" s="366"/>
      <c r="WLY57" s="366"/>
      <c r="WLZ57" s="366"/>
      <c r="WMA57" s="366"/>
      <c r="WMB57" s="366"/>
      <c r="WMC57" s="366"/>
      <c r="WMD57" s="366"/>
      <c r="WME57" s="366"/>
      <c r="WMF57" s="366"/>
      <c r="WMG57" s="366"/>
      <c r="WMH57" s="366"/>
      <c r="WMI57" s="366"/>
      <c r="WMJ57" s="366"/>
      <c r="WMK57" s="366"/>
      <c r="WML57" s="366"/>
      <c r="WMM57" s="366"/>
      <c r="WMN57" s="366"/>
      <c r="WMO57" s="366"/>
      <c r="WMP57" s="366"/>
      <c r="WMQ57" s="366"/>
      <c r="WMR57" s="366"/>
      <c r="WMS57" s="366"/>
      <c r="WMT57" s="366"/>
      <c r="WMU57" s="366"/>
      <c r="WMV57" s="366"/>
      <c r="WMW57" s="366"/>
      <c r="WMX57" s="366"/>
      <c r="WMY57" s="366"/>
      <c r="WMZ57" s="366"/>
      <c r="WNA57" s="366"/>
      <c r="WNB57" s="366"/>
      <c r="WNC57" s="366"/>
      <c r="WND57" s="366"/>
      <c r="WNE57" s="366"/>
      <c r="WNF57" s="366"/>
      <c r="WNG57" s="366"/>
      <c r="WNH57" s="366"/>
      <c r="WNI57" s="366"/>
      <c r="WNJ57" s="366"/>
      <c r="WNK57" s="366"/>
      <c r="WNL57" s="366"/>
      <c r="WNM57" s="366"/>
      <c r="WNN57" s="366"/>
      <c r="WNO57" s="366"/>
      <c r="WNP57" s="366"/>
      <c r="WNQ57" s="366"/>
      <c r="WNR57" s="366"/>
      <c r="WNS57" s="366"/>
      <c r="WNT57" s="366"/>
      <c r="WNU57" s="366"/>
      <c r="WNV57" s="366"/>
      <c r="WNW57" s="366"/>
      <c r="WNX57" s="366"/>
      <c r="WNY57" s="366"/>
      <c r="WNZ57" s="366"/>
      <c r="WOA57" s="366"/>
      <c r="WOB57" s="366"/>
      <c r="WOC57" s="366"/>
      <c r="WOD57" s="366"/>
      <c r="WOE57" s="366"/>
      <c r="WOF57" s="366"/>
      <c r="WOG57" s="366"/>
      <c r="WOH57" s="366"/>
      <c r="WOI57" s="366"/>
      <c r="WOJ57" s="366"/>
      <c r="WOK57" s="366"/>
      <c r="WOL57" s="366"/>
      <c r="WOM57" s="366"/>
      <c r="WON57" s="366"/>
      <c r="WOO57" s="366"/>
      <c r="WOP57" s="366"/>
      <c r="WOQ57" s="366"/>
      <c r="WOR57" s="366"/>
      <c r="WOS57" s="366"/>
      <c r="WOT57" s="366"/>
      <c r="WOU57" s="366"/>
      <c r="WOV57" s="366"/>
      <c r="WOW57" s="366"/>
      <c r="WOX57" s="366"/>
      <c r="WOY57" s="366"/>
      <c r="WOZ57" s="366"/>
      <c r="WPA57" s="366"/>
      <c r="WPB57" s="366"/>
      <c r="WPC57" s="366"/>
      <c r="WPD57" s="366"/>
      <c r="WPE57" s="366"/>
      <c r="WPF57" s="366"/>
      <c r="WPG57" s="366"/>
      <c r="WPH57" s="366"/>
      <c r="WPI57" s="366"/>
      <c r="WPJ57" s="366"/>
      <c r="WPK57" s="366"/>
      <c r="WPL57" s="366"/>
      <c r="WPM57" s="366"/>
      <c r="WPN57" s="366"/>
      <c r="WPO57" s="366"/>
      <c r="WPP57" s="366"/>
      <c r="WPQ57" s="366"/>
      <c r="WPR57" s="366"/>
      <c r="WPS57" s="366"/>
      <c r="WPT57" s="366"/>
      <c r="WPU57" s="366"/>
      <c r="WPV57" s="366"/>
      <c r="WPW57" s="366"/>
      <c r="WPX57" s="366"/>
      <c r="WPY57" s="366"/>
      <c r="WPZ57" s="366"/>
      <c r="WQA57" s="366"/>
      <c r="WQB57" s="366"/>
      <c r="WQC57" s="366"/>
      <c r="WQD57" s="366"/>
      <c r="WQE57" s="366"/>
      <c r="WQF57" s="366"/>
      <c r="WQG57" s="366"/>
      <c r="WQH57" s="366"/>
      <c r="WQI57" s="366"/>
      <c r="WQJ57" s="366"/>
      <c r="WQK57" s="366"/>
      <c r="WQL57" s="366"/>
      <c r="WQM57" s="366"/>
      <c r="WQN57" s="366"/>
      <c r="WQO57" s="366"/>
      <c r="WQP57" s="366"/>
      <c r="WQQ57" s="366"/>
      <c r="WQR57" s="366"/>
      <c r="WQS57" s="366"/>
      <c r="WQT57" s="366"/>
      <c r="WQU57" s="366"/>
      <c r="WQV57" s="366"/>
      <c r="WQW57" s="366"/>
      <c r="WQX57" s="366"/>
      <c r="WQY57" s="366"/>
      <c r="WQZ57" s="366"/>
      <c r="WRA57" s="366"/>
      <c r="WRB57" s="366"/>
      <c r="WRC57" s="366"/>
      <c r="WRD57" s="366"/>
      <c r="WRE57" s="366"/>
      <c r="WRF57" s="366"/>
      <c r="WRG57" s="366"/>
      <c r="WRH57" s="366"/>
      <c r="WRI57" s="366"/>
      <c r="WRJ57" s="366"/>
      <c r="WRK57" s="366"/>
      <c r="WRL57" s="366"/>
      <c r="WRM57" s="366"/>
      <c r="WRN57" s="366"/>
      <c r="WRO57" s="366"/>
      <c r="WRP57" s="366"/>
      <c r="WRQ57" s="366"/>
      <c r="WRR57" s="366"/>
      <c r="WRS57" s="366"/>
      <c r="WRT57" s="366"/>
      <c r="WRU57" s="366"/>
      <c r="WRV57" s="366"/>
      <c r="WRW57" s="366"/>
      <c r="WRX57" s="366"/>
      <c r="WRY57" s="366"/>
      <c r="WRZ57" s="366"/>
      <c r="WSA57" s="366"/>
      <c r="WSB57" s="366"/>
      <c r="WSC57" s="366"/>
      <c r="WSD57" s="366"/>
      <c r="WSE57" s="366"/>
      <c r="WSF57" s="366"/>
      <c r="WSG57" s="366"/>
      <c r="WSH57" s="366"/>
      <c r="WSI57" s="366"/>
      <c r="WSJ57" s="366"/>
      <c r="WSK57" s="366"/>
      <c r="WSL57" s="366"/>
      <c r="WSM57" s="366"/>
      <c r="WSN57" s="366"/>
      <c r="WSO57" s="366"/>
      <c r="WSP57" s="366"/>
      <c r="WSQ57" s="366"/>
      <c r="WSR57" s="366"/>
      <c r="WSS57" s="366"/>
      <c r="WST57" s="366"/>
      <c r="WSU57" s="366"/>
      <c r="WSV57" s="366"/>
      <c r="WSW57" s="366"/>
      <c r="WSX57" s="366"/>
      <c r="WSY57" s="366"/>
      <c r="WSZ57" s="366"/>
      <c r="WTA57" s="366"/>
      <c r="WTB57" s="366"/>
      <c r="WTC57" s="366"/>
      <c r="WTD57" s="366"/>
      <c r="WTE57" s="366"/>
      <c r="WTF57" s="366"/>
      <c r="WTG57" s="366"/>
      <c r="WTH57" s="366"/>
      <c r="WTI57" s="366"/>
      <c r="WTJ57" s="366"/>
      <c r="WTK57" s="366"/>
      <c r="WTL57" s="366"/>
      <c r="WTM57" s="366"/>
      <c r="WTN57" s="366"/>
      <c r="WTO57" s="366"/>
      <c r="WTP57" s="366"/>
      <c r="WTQ57" s="366"/>
      <c r="WTR57" s="366"/>
      <c r="WTS57" s="366"/>
      <c r="WTT57" s="366"/>
      <c r="WTU57" s="366"/>
      <c r="WTV57" s="366"/>
      <c r="WTW57" s="366"/>
      <c r="WTX57" s="366"/>
      <c r="WTY57" s="366"/>
      <c r="WTZ57" s="366"/>
      <c r="WUA57" s="366"/>
      <c r="WUB57" s="366"/>
      <c r="WUC57" s="366"/>
      <c r="WUD57" s="366"/>
      <c r="WUE57" s="366"/>
      <c r="WUF57" s="366"/>
      <c r="WUG57" s="366"/>
      <c r="WUH57" s="366"/>
      <c r="WUI57" s="366"/>
      <c r="WUJ57" s="366"/>
      <c r="WUK57" s="366"/>
      <c r="WUL57" s="366"/>
      <c r="WUM57" s="366"/>
      <c r="WUN57" s="366"/>
      <c r="WUO57" s="366"/>
      <c r="WUP57" s="366"/>
      <c r="WUQ57" s="366"/>
      <c r="WUR57" s="366"/>
      <c r="WUS57" s="366"/>
      <c r="WUT57" s="366"/>
      <c r="WUU57" s="366"/>
      <c r="WUV57" s="366"/>
      <c r="WUW57" s="366"/>
      <c r="WUX57" s="366"/>
      <c r="WUY57" s="366"/>
      <c r="WUZ57" s="366"/>
      <c r="WVA57" s="366"/>
      <c r="WVB57" s="366"/>
      <c r="WVC57" s="366"/>
      <c r="WVD57" s="366"/>
      <c r="WVE57" s="366"/>
      <c r="WVF57" s="366"/>
      <c r="WVG57" s="366"/>
      <c r="WVH57" s="366"/>
      <c r="WVI57" s="366"/>
      <c r="WVJ57" s="366"/>
      <c r="WVK57" s="366"/>
      <c r="WVL57" s="366"/>
      <c r="WVM57" s="366"/>
      <c r="WVN57" s="366"/>
      <c r="WVO57" s="366"/>
      <c r="WVP57" s="366"/>
      <c r="WVQ57" s="366"/>
      <c r="WVR57" s="366"/>
      <c r="WVS57" s="366"/>
      <c r="WVT57" s="366"/>
      <c r="WVU57" s="366"/>
      <c r="WVV57" s="366"/>
      <c r="WVW57" s="366"/>
      <c r="WVX57" s="366"/>
      <c r="WVY57" s="366"/>
      <c r="WVZ57" s="366"/>
      <c r="WWA57" s="366"/>
      <c r="WWB57" s="366"/>
      <c r="WWC57" s="366"/>
      <c r="WWD57" s="366"/>
      <c r="WWE57" s="366"/>
      <c r="WWF57" s="366"/>
      <c r="WWG57" s="366"/>
      <c r="WWH57" s="366"/>
      <c r="WWI57" s="366"/>
      <c r="WWJ57" s="366"/>
      <c r="WWK57" s="366"/>
      <c r="WWL57" s="366"/>
      <c r="WWM57" s="366"/>
      <c r="WWN57" s="366"/>
      <c r="WWO57" s="366"/>
      <c r="WWP57" s="366"/>
      <c r="WWQ57" s="366"/>
      <c r="WWR57" s="366"/>
      <c r="WWS57" s="366"/>
      <c r="WWT57" s="366"/>
      <c r="WWU57" s="366"/>
      <c r="WWV57" s="366"/>
      <c r="WWW57" s="366"/>
      <c r="WWX57" s="366"/>
      <c r="WWY57" s="366"/>
      <c r="WWZ57" s="366"/>
      <c r="WXA57" s="366"/>
      <c r="WXB57" s="366"/>
      <c r="WXC57" s="366"/>
      <c r="WXD57" s="366"/>
      <c r="WXE57" s="366"/>
      <c r="WXF57" s="366"/>
      <c r="WXG57" s="366"/>
      <c r="WXH57" s="366"/>
      <c r="WXI57" s="366"/>
      <c r="WXJ57" s="366"/>
      <c r="WXK57" s="366"/>
      <c r="WXL57" s="366"/>
      <c r="WXM57" s="366"/>
      <c r="WXN57" s="366"/>
      <c r="WXO57" s="366"/>
      <c r="WXP57" s="366"/>
      <c r="WXQ57" s="366"/>
      <c r="WXR57" s="366"/>
      <c r="WXS57" s="366"/>
      <c r="WXT57" s="366"/>
      <c r="WXU57" s="366"/>
      <c r="WXV57" s="366"/>
      <c r="WXW57" s="366"/>
      <c r="WXX57" s="366"/>
      <c r="WXY57" s="366"/>
      <c r="WXZ57" s="366"/>
      <c r="WYA57" s="366"/>
      <c r="WYB57" s="366"/>
      <c r="WYC57" s="366"/>
      <c r="WYD57" s="366"/>
      <c r="WYE57" s="366"/>
      <c r="WYF57" s="366"/>
      <c r="WYG57" s="366"/>
      <c r="WYH57" s="366"/>
      <c r="WYI57" s="366"/>
      <c r="WYJ57" s="366"/>
      <c r="WYK57" s="366"/>
      <c r="WYL57" s="366"/>
      <c r="WYM57" s="366"/>
      <c r="WYN57" s="366"/>
      <c r="WYO57" s="366"/>
      <c r="WYP57" s="366"/>
      <c r="WYQ57" s="366"/>
      <c r="WYR57" s="366"/>
      <c r="WYS57" s="366"/>
      <c r="WYT57" s="366"/>
      <c r="WYU57" s="366"/>
      <c r="WYV57" s="366"/>
      <c r="WYW57" s="366"/>
      <c r="WYX57" s="366"/>
      <c r="WYY57" s="366"/>
      <c r="WYZ57" s="366"/>
      <c r="WZA57" s="366"/>
      <c r="WZB57" s="366"/>
      <c r="WZC57" s="366"/>
      <c r="WZD57" s="366"/>
      <c r="WZE57" s="366"/>
      <c r="WZF57" s="366"/>
      <c r="WZG57" s="366"/>
      <c r="WZH57" s="366"/>
      <c r="WZI57" s="366"/>
      <c r="WZJ57" s="366"/>
      <c r="WZK57" s="366"/>
      <c r="WZL57" s="366"/>
      <c r="WZM57" s="366"/>
      <c r="WZN57" s="366"/>
      <c r="WZO57" s="366"/>
      <c r="WZP57" s="366"/>
      <c r="WZQ57" s="366"/>
      <c r="WZR57" s="366"/>
      <c r="WZS57" s="366"/>
      <c r="WZT57" s="366"/>
      <c r="WZU57" s="366"/>
      <c r="WZV57" s="366"/>
      <c r="WZW57" s="366"/>
      <c r="WZX57" s="366"/>
      <c r="WZY57" s="366"/>
      <c r="WZZ57" s="366"/>
      <c r="XAA57" s="366"/>
      <c r="XAB57" s="366"/>
      <c r="XAC57" s="366"/>
      <c r="XAD57" s="366"/>
      <c r="XAE57" s="366"/>
      <c r="XAF57" s="366"/>
      <c r="XAG57" s="366"/>
      <c r="XAH57" s="366"/>
      <c r="XAI57" s="366"/>
      <c r="XAJ57" s="366"/>
      <c r="XAK57" s="366"/>
      <c r="XAL57" s="366"/>
      <c r="XAM57" s="366"/>
      <c r="XAN57" s="366"/>
      <c r="XAO57" s="366"/>
      <c r="XAP57" s="366"/>
      <c r="XAQ57" s="366"/>
      <c r="XAR57" s="366"/>
      <c r="XAS57" s="366"/>
      <c r="XAT57" s="366"/>
      <c r="XAU57" s="366"/>
      <c r="XAV57" s="366"/>
      <c r="XAW57" s="366"/>
      <c r="XAX57" s="366"/>
      <c r="XAY57" s="366"/>
      <c r="XAZ57" s="366"/>
      <c r="XBA57" s="366"/>
      <c r="XBB57" s="366"/>
      <c r="XBC57" s="366"/>
      <c r="XBD57" s="366"/>
      <c r="XBE57" s="366"/>
      <c r="XBF57" s="366"/>
      <c r="XBG57" s="366"/>
      <c r="XBH57" s="366"/>
      <c r="XBI57" s="366"/>
      <c r="XBJ57" s="366"/>
      <c r="XBK57" s="366"/>
      <c r="XBL57" s="366"/>
      <c r="XBM57" s="366"/>
      <c r="XBN57" s="366"/>
      <c r="XBO57" s="366"/>
      <c r="XBP57" s="366"/>
      <c r="XBQ57" s="366"/>
      <c r="XBR57" s="366"/>
      <c r="XBS57" s="366"/>
      <c r="XBT57" s="366"/>
      <c r="XBU57" s="366"/>
      <c r="XBV57" s="366"/>
      <c r="XBW57" s="366"/>
      <c r="XBX57" s="366"/>
      <c r="XBY57" s="366"/>
      <c r="XBZ57" s="366"/>
      <c r="XCA57" s="366"/>
      <c r="XCB57" s="366"/>
      <c r="XCC57" s="366"/>
      <c r="XCD57" s="366"/>
      <c r="XCE57" s="366"/>
      <c r="XCF57" s="366"/>
      <c r="XCG57" s="366"/>
      <c r="XCH57" s="366"/>
      <c r="XCI57" s="366"/>
      <c r="XCJ57" s="366"/>
      <c r="XCK57" s="366"/>
      <c r="XCL57" s="366"/>
      <c r="XCM57" s="366"/>
      <c r="XCN57" s="366"/>
      <c r="XCO57" s="366"/>
      <c r="XCP57" s="366"/>
      <c r="XCQ57" s="366"/>
      <c r="XCR57" s="366"/>
      <c r="XCS57" s="366"/>
      <c r="XCT57" s="366"/>
      <c r="XCU57" s="366"/>
      <c r="XCV57" s="366"/>
      <c r="XCW57" s="366"/>
      <c r="XCX57" s="366"/>
      <c r="XCY57" s="366"/>
      <c r="XCZ57" s="366"/>
      <c r="XDA57" s="366"/>
      <c r="XDB57" s="366"/>
      <c r="XDC57" s="366"/>
      <c r="XDD57" s="366"/>
      <c r="XDE57" s="366"/>
      <c r="XDF57" s="366"/>
      <c r="XDG57" s="366"/>
      <c r="XDH57" s="366"/>
      <c r="XDI57" s="366"/>
      <c r="XDJ57" s="366"/>
      <c r="XDK57" s="366"/>
      <c r="XDL57" s="366"/>
      <c r="XDM57" s="366"/>
      <c r="XDN57" s="366"/>
      <c r="XDO57" s="366"/>
      <c r="XDP57" s="366"/>
      <c r="XDQ57" s="366"/>
      <c r="XDR57" s="366"/>
      <c r="XDS57" s="366"/>
      <c r="XDT57" s="366"/>
      <c r="XDU57" s="366"/>
      <c r="XDV57" s="366"/>
      <c r="XDW57" s="366"/>
      <c r="XDX57" s="366"/>
      <c r="XDY57" s="366"/>
      <c r="XDZ57" s="366"/>
      <c r="XEA57" s="366"/>
      <c r="XEB57" s="366"/>
      <c r="XEC57" s="366"/>
      <c r="XED57" s="366"/>
      <c r="XEE57" s="366"/>
      <c r="XEF57" s="366"/>
      <c r="XEG57" s="366"/>
      <c r="XEH57" s="366"/>
      <c r="XEI57" s="366"/>
      <c r="XEJ57" s="366"/>
      <c r="XEK57" s="366"/>
      <c r="XEL57" s="366"/>
      <c r="XEM57" s="366"/>
      <c r="XEN57" s="366"/>
      <c r="XEO57" s="366"/>
      <c r="XEP57" s="366"/>
      <c r="XEQ57" s="366"/>
      <c r="XER57" s="366"/>
      <c r="XES57" s="366"/>
      <c r="XET57" s="366"/>
      <c r="XEU57" s="366"/>
      <c r="XEV57" s="366"/>
      <c r="XEW57" s="366"/>
      <c r="XEX57" s="366"/>
      <c r="XEY57" s="366"/>
      <c r="XEZ57" s="366"/>
      <c r="XFA57" s="366"/>
      <c r="XFB57" s="366"/>
      <c r="XFC57" s="366"/>
      <c r="XFD57" s="366"/>
    </row>
    <row r="58" spans="1:16384" ht="75" x14ac:dyDescent="0.25">
      <c r="A58" s="113">
        <v>48</v>
      </c>
      <c r="B58" s="83" t="s">
        <v>633</v>
      </c>
      <c r="C58" s="84"/>
      <c r="D58" s="84"/>
      <c r="E58" s="84"/>
      <c r="F58" s="20"/>
    </row>
    <row r="59" spans="1:16384" ht="45.75" thickBot="1" x14ac:dyDescent="0.3">
      <c r="A59" s="116">
        <v>49</v>
      </c>
      <c r="B59" s="78" t="s">
        <v>634</v>
      </c>
      <c r="C59" s="79"/>
      <c r="D59" s="79"/>
      <c r="E59" s="79"/>
      <c r="F59" s="19"/>
    </row>
    <row r="60" spans="1:16384" ht="30" customHeight="1" thickBot="1" x14ac:dyDescent="0.3">
      <c r="A60" s="359" t="s">
        <v>72</v>
      </c>
      <c r="B60" s="360"/>
      <c r="C60" s="360"/>
      <c r="D60" s="360"/>
      <c r="E60" s="360"/>
      <c r="F60" s="361"/>
    </row>
    <row r="61" spans="1:16384" ht="60.75" thickBot="1" x14ac:dyDescent="0.3">
      <c r="A61" s="115">
        <v>50</v>
      </c>
      <c r="B61" s="85" t="s">
        <v>635</v>
      </c>
      <c r="C61" s="80"/>
      <c r="D61" s="80"/>
      <c r="E61" s="80"/>
      <c r="F61" s="80"/>
    </row>
    <row r="62" spans="1:16384" ht="30" customHeight="1" thickBot="1" x14ac:dyDescent="0.3">
      <c r="A62" s="362" t="s">
        <v>73</v>
      </c>
      <c r="B62" s="363"/>
      <c r="C62" s="363"/>
      <c r="D62" s="363"/>
      <c r="E62" s="364"/>
      <c r="F62" s="365"/>
    </row>
    <row r="63" spans="1:16384" ht="45" x14ac:dyDescent="0.25">
      <c r="A63" s="113">
        <v>52</v>
      </c>
      <c r="B63" s="17" t="s">
        <v>636</v>
      </c>
      <c r="C63" s="20"/>
      <c r="D63" s="20"/>
      <c r="E63" s="20"/>
      <c r="F63" s="20"/>
    </row>
    <row r="64" spans="1:16384" ht="45" x14ac:dyDescent="0.25">
      <c r="A64" s="114">
        <v>53</v>
      </c>
      <c r="B64" s="15" t="s">
        <v>637</v>
      </c>
      <c r="C64" s="18"/>
      <c r="D64" s="18"/>
      <c r="E64" s="18"/>
      <c r="F64" s="18"/>
    </row>
    <row r="65" spans="1:6" ht="45" x14ac:dyDescent="0.25">
      <c r="A65" s="113">
        <v>54</v>
      </c>
      <c r="B65" s="15" t="s">
        <v>638</v>
      </c>
      <c r="C65" s="18"/>
      <c r="D65" s="18"/>
      <c r="E65" s="18"/>
      <c r="F65" s="18"/>
    </row>
    <row r="66" spans="1:6" ht="60" x14ac:dyDescent="0.25">
      <c r="A66" s="114">
        <v>55</v>
      </c>
      <c r="B66" s="15" t="s">
        <v>719</v>
      </c>
      <c r="C66" s="18"/>
      <c r="D66" s="18"/>
      <c r="E66" s="18"/>
      <c r="F66" s="18"/>
    </row>
    <row r="67" spans="1:6" ht="60" x14ac:dyDescent="0.25">
      <c r="A67" s="113">
        <v>56</v>
      </c>
      <c r="B67" s="21" t="s">
        <v>639</v>
      </c>
      <c r="C67" s="19"/>
      <c r="D67" s="19"/>
      <c r="E67" s="19"/>
      <c r="F67" s="19"/>
    </row>
    <row r="68" spans="1:6" ht="45.75" thickBot="1" x14ac:dyDescent="0.3">
      <c r="A68" s="114">
        <v>57</v>
      </c>
      <c r="B68" s="91" t="s">
        <v>640</v>
      </c>
      <c r="C68" s="92"/>
      <c r="D68" s="80"/>
      <c r="E68" s="80"/>
      <c r="F68" s="80"/>
    </row>
    <row r="69" spans="1:6" s="129" customFormat="1" ht="30" customHeight="1" thickBot="1" x14ac:dyDescent="0.3">
      <c r="A69" s="356" t="s">
        <v>74</v>
      </c>
      <c r="B69" s="357"/>
      <c r="C69" s="357"/>
      <c r="D69" s="357"/>
      <c r="E69" s="357"/>
      <c r="F69" s="358"/>
    </row>
    <row r="70" spans="1:6" ht="60" x14ac:dyDescent="0.25">
      <c r="A70" s="113">
        <v>58</v>
      </c>
      <c r="B70" s="14" t="s">
        <v>707</v>
      </c>
      <c r="C70" s="87"/>
      <c r="D70" s="20"/>
      <c r="E70" s="20"/>
      <c r="F70" s="20"/>
    </row>
    <row r="71" spans="1:6" ht="90" x14ac:dyDescent="0.25">
      <c r="A71" s="114">
        <v>59</v>
      </c>
      <c r="B71" s="77" t="s">
        <v>642</v>
      </c>
      <c r="C71" s="16"/>
      <c r="D71" s="75"/>
      <c r="E71" s="75"/>
      <c r="F71" s="18"/>
    </row>
    <row r="72" spans="1:6" ht="45" x14ac:dyDescent="0.25">
      <c r="A72" s="113">
        <v>60</v>
      </c>
      <c r="B72" s="77" t="s">
        <v>643</v>
      </c>
      <c r="C72" s="16"/>
      <c r="D72" s="75"/>
      <c r="E72" s="75"/>
      <c r="F72" s="18"/>
    </row>
    <row r="73" spans="1:6" ht="45" x14ac:dyDescent="0.25">
      <c r="A73" s="114">
        <v>61</v>
      </c>
      <c r="B73" s="77" t="s">
        <v>708</v>
      </c>
      <c r="C73" s="16"/>
      <c r="D73" s="75"/>
      <c r="E73" s="75"/>
      <c r="F73" s="18"/>
    </row>
    <row r="74" spans="1:6" ht="45" x14ac:dyDescent="0.25">
      <c r="A74" s="113">
        <v>62</v>
      </c>
      <c r="B74" s="77" t="s">
        <v>709</v>
      </c>
      <c r="C74" s="16"/>
      <c r="D74" s="75"/>
      <c r="E74" s="75"/>
      <c r="F74" s="18"/>
    </row>
    <row r="75" spans="1:6" ht="60" x14ac:dyDescent="0.25">
      <c r="A75" s="114">
        <v>63</v>
      </c>
      <c r="B75" s="77" t="s">
        <v>645</v>
      </c>
      <c r="C75" s="16"/>
      <c r="D75" s="75"/>
      <c r="E75" s="75"/>
      <c r="F75" s="18"/>
    </row>
    <row r="76" spans="1:6" ht="45" x14ac:dyDescent="0.25">
      <c r="A76" s="113">
        <v>64</v>
      </c>
      <c r="B76" s="77" t="s">
        <v>646</v>
      </c>
      <c r="C76" s="16"/>
      <c r="D76" s="75"/>
      <c r="E76" s="75"/>
      <c r="F76" s="18"/>
    </row>
    <row r="77" spans="1:6" ht="45" x14ac:dyDescent="0.25">
      <c r="A77" s="114">
        <v>65</v>
      </c>
      <c r="B77" s="77" t="s">
        <v>647</v>
      </c>
      <c r="C77" s="16"/>
      <c r="D77" s="75"/>
      <c r="E77" s="75"/>
      <c r="F77" s="18"/>
    </row>
    <row r="78" spans="1:6" ht="90" x14ac:dyDescent="0.25">
      <c r="A78" s="113">
        <v>66</v>
      </c>
      <c r="B78" s="77" t="s">
        <v>710</v>
      </c>
      <c r="C78" s="16"/>
      <c r="D78" s="75"/>
      <c r="E78" s="75"/>
      <c r="F78" s="18"/>
    </row>
    <row r="79" spans="1:6" ht="75" x14ac:dyDescent="0.25">
      <c r="A79" s="114">
        <v>67</v>
      </c>
      <c r="B79" s="77" t="s">
        <v>711</v>
      </c>
      <c r="C79" s="16"/>
      <c r="D79" s="75"/>
      <c r="E79" s="75"/>
      <c r="F79" s="18"/>
    </row>
    <row r="80" spans="1:6" ht="90" x14ac:dyDescent="0.25">
      <c r="A80" s="113">
        <v>68</v>
      </c>
      <c r="B80" s="77" t="s">
        <v>650</v>
      </c>
      <c r="C80" s="16"/>
      <c r="D80" s="75"/>
      <c r="E80" s="75"/>
      <c r="F80" s="18"/>
    </row>
    <row r="81" spans="1:6" ht="45" x14ac:dyDescent="0.25">
      <c r="A81" s="114">
        <v>69</v>
      </c>
      <c r="B81" s="77" t="s">
        <v>651</v>
      </c>
      <c r="C81" s="16"/>
      <c r="D81" s="75"/>
      <c r="E81" s="75"/>
      <c r="F81" s="18"/>
    </row>
    <row r="82" spans="1:6" ht="60" x14ac:dyDescent="0.25">
      <c r="A82" s="113">
        <v>70</v>
      </c>
      <c r="B82" s="77" t="s">
        <v>652</v>
      </c>
      <c r="C82" s="16"/>
      <c r="D82" s="75"/>
      <c r="E82" s="75"/>
      <c r="F82" s="18"/>
    </row>
    <row r="83" spans="1:6" ht="45" x14ac:dyDescent="0.25">
      <c r="A83" s="114">
        <v>71</v>
      </c>
      <c r="B83" s="77" t="s">
        <v>723</v>
      </c>
      <c r="C83" s="16"/>
      <c r="D83" s="75"/>
      <c r="E83" s="75"/>
      <c r="F83" s="18"/>
    </row>
    <row r="84" spans="1:6" ht="60" x14ac:dyDescent="0.25">
      <c r="A84" s="113">
        <v>72</v>
      </c>
      <c r="B84" s="77" t="s">
        <v>653</v>
      </c>
      <c r="C84" s="88"/>
      <c r="D84" s="18"/>
      <c r="E84" s="18"/>
      <c r="F84" s="18"/>
    </row>
    <row r="85" spans="1:6" ht="45" x14ac:dyDescent="0.25">
      <c r="A85" s="114">
        <v>73</v>
      </c>
      <c r="B85" s="77" t="s">
        <v>654</v>
      </c>
      <c r="C85" s="88"/>
      <c r="D85" s="18"/>
      <c r="E85" s="18"/>
      <c r="F85" s="18"/>
    </row>
    <row r="86" spans="1:6" ht="60" x14ac:dyDescent="0.25">
      <c r="A86" s="113">
        <v>74</v>
      </c>
      <c r="B86" s="77" t="s">
        <v>609</v>
      </c>
      <c r="C86" s="88"/>
      <c r="D86" s="18"/>
      <c r="E86" s="18"/>
      <c r="F86" s="18"/>
    </row>
    <row r="87" spans="1:6" ht="75" x14ac:dyDescent="0.25">
      <c r="A87" s="114">
        <v>75</v>
      </c>
      <c r="B87" s="77" t="s">
        <v>610</v>
      </c>
      <c r="C87" s="88"/>
      <c r="D87" s="18"/>
      <c r="E87" s="18"/>
      <c r="F87" s="18"/>
    </row>
    <row r="88" spans="1:6" ht="60" x14ac:dyDescent="0.25">
      <c r="A88" s="113">
        <v>76</v>
      </c>
      <c r="B88" s="77" t="s">
        <v>611</v>
      </c>
      <c r="C88" s="88"/>
      <c r="D88" s="18"/>
      <c r="E88" s="18"/>
      <c r="F88" s="18"/>
    </row>
    <row r="89" spans="1:6" ht="75" x14ac:dyDescent="0.25">
      <c r="A89" s="114">
        <v>77</v>
      </c>
      <c r="B89" s="77" t="s">
        <v>712</v>
      </c>
      <c r="C89" s="88"/>
      <c r="D89" s="18"/>
      <c r="E89" s="18"/>
      <c r="F89" s="18"/>
    </row>
    <row r="90" spans="1:6" ht="60" x14ac:dyDescent="0.25">
      <c r="A90" s="113">
        <v>78</v>
      </c>
      <c r="B90" s="77" t="s">
        <v>609</v>
      </c>
      <c r="C90" s="88"/>
      <c r="D90" s="18"/>
      <c r="E90" s="18"/>
      <c r="F90" s="18"/>
    </row>
    <row r="91" spans="1:6" ht="75" x14ac:dyDescent="0.25">
      <c r="A91" s="114">
        <v>79</v>
      </c>
      <c r="B91" s="77" t="s">
        <v>610</v>
      </c>
      <c r="C91" s="88"/>
      <c r="D91" s="18"/>
      <c r="E91" s="18"/>
      <c r="F91" s="18"/>
    </row>
    <row r="92" spans="1:6" ht="60" x14ac:dyDescent="0.25">
      <c r="A92" s="113">
        <v>80</v>
      </c>
      <c r="B92" s="77" t="s">
        <v>611</v>
      </c>
      <c r="C92" s="88"/>
      <c r="D92" s="18"/>
      <c r="E92" s="18"/>
      <c r="F92" s="18"/>
    </row>
    <row r="93" spans="1:6" ht="75" x14ac:dyDescent="0.25">
      <c r="A93" s="114">
        <v>81</v>
      </c>
      <c r="B93" s="77" t="s">
        <v>712</v>
      </c>
      <c r="C93" s="88"/>
      <c r="D93" s="18"/>
      <c r="E93" s="18"/>
      <c r="F93" s="18"/>
    </row>
    <row r="94" spans="1:6" ht="60" x14ac:dyDescent="0.25">
      <c r="A94" s="113">
        <v>82</v>
      </c>
      <c r="B94" s="77" t="s">
        <v>615</v>
      </c>
      <c r="C94" s="88"/>
      <c r="D94" s="18"/>
      <c r="E94" s="18"/>
      <c r="F94" s="18"/>
    </row>
    <row r="95" spans="1:6" ht="45" x14ac:dyDescent="0.25">
      <c r="A95" s="114">
        <v>83</v>
      </c>
      <c r="B95" s="77" t="s">
        <v>656</v>
      </c>
      <c r="C95" s="88"/>
      <c r="D95" s="18"/>
      <c r="E95" s="18"/>
      <c r="F95" s="18"/>
    </row>
    <row r="96" spans="1:6" ht="45" x14ac:dyDescent="0.25">
      <c r="A96" s="113">
        <v>84</v>
      </c>
      <c r="B96" s="77" t="s">
        <v>657</v>
      </c>
      <c r="C96" s="88"/>
      <c r="D96" s="18"/>
      <c r="E96" s="18"/>
      <c r="F96" s="18"/>
    </row>
    <row r="97" spans="1:6" ht="60" x14ac:dyDescent="0.25">
      <c r="A97" s="114">
        <v>85</v>
      </c>
      <c r="B97" s="77" t="s">
        <v>616</v>
      </c>
      <c r="C97" s="88"/>
      <c r="D97" s="18"/>
      <c r="E97" s="18"/>
      <c r="F97" s="18"/>
    </row>
    <row r="98" spans="1:6" ht="45" x14ac:dyDescent="0.25">
      <c r="A98" s="113">
        <v>86</v>
      </c>
      <c r="B98" s="77" t="s">
        <v>617</v>
      </c>
      <c r="C98" s="88"/>
      <c r="D98" s="18"/>
      <c r="E98" s="18"/>
      <c r="F98" s="18"/>
    </row>
    <row r="99" spans="1:6" ht="60" x14ac:dyDescent="0.25">
      <c r="A99" s="114">
        <v>87</v>
      </c>
      <c r="B99" s="76" t="s">
        <v>620</v>
      </c>
      <c r="C99" s="16"/>
      <c r="D99" s="75"/>
      <c r="E99" s="75"/>
      <c r="F99" s="18"/>
    </row>
    <row r="100" spans="1:6" ht="90" x14ac:dyDescent="0.25">
      <c r="A100" s="113">
        <v>88</v>
      </c>
      <c r="B100" s="76" t="s">
        <v>665</v>
      </c>
      <c r="C100" s="16"/>
      <c r="D100" s="75"/>
      <c r="E100" s="75"/>
      <c r="F100" s="18"/>
    </row>
    <row r="101" spans="1:6" ht="60" x14ac:dyDescent="0.25">
      <c r="A101" s="114">
        <v>89</v>
      </c>
      <c r="B101" s="77" t="s">
        <v>666</v>
      </c>
      <c r="C101" s="16"/>
      <c r="D101" s="75"/>
      <c r="E101" s="75"/>
      <c r="F101" s="18"/>
    </row>
    <row r="102" spans="1:6" ht="60" x14ac:dyDescent="0.25">
      <c r="A102" s="113">
        <v>90</v>
      </c>
      <c r="B102" s="77" t="s">
        <v>667</v>
      </c>
      <c r="C102" s="16"/>
      <c r="D102" s="75"/>
      <c r="E102" s="75"/>
      <c r="F102" s="18"/>
    </row>
    <row r="103" spans="1:6" ht="60" x14ac:dyDescent="0.25">
      <c r="A103" s="114">
        <v>91</v>
      </c>
      <c r="B103" s="76" t="s">
        <v>721</v>
      </c>
      <c r="C103" s="16"/>
      <c r="D103" s="75"/>
      <c r="E103" s="75"/>
      <c r="F103" s="18"/>
    </row>
    <row r="104" spans="1:6" ht="75" x14ac:dyDescent="0.25">
      <c r="A104" s="113">
        <v>92</v>
      </c>
      <c r="B104" s="76" t="s">
        <v>668</v>
      </c>
      <c r="C104" s="16"/>
      <c r="D104" s="75"/>
      <c r="E104" s="75"/>
      <c r="F104" s="18"/>
    </row>
    <row r="105" spans="1:6" ht="45" x14ac:dyDescent="0.25">
      <c r="A105" s="114">
        <v>93</v>
      </c>
      <c r="B105" s="77" t="s">
        <v>669</v>
      </c>
      <c r="C105" s="16"/>
      <c r="D105" s="75"/>
      <c r="E105" s="75"/>
      <c r="F105" s="18"/>
    </row>
    <row r="106" spans="1:6" ht="90" x14ac:dyDescent="0.25">
      <c r="A106" s="113">
        <v>94</v>
      </c>
      <c r="B106" s="77" t="s">
        <v>670</v>
      </c>
      <c r="C106" s="16"/>
      <c r="D106" s="75"/>
      <c r="E106" s="75"/>
      <c r="F106" s="18"/>
    </row>
    <row r="107" spans="1:6" ht="90" x14ac:dyDescent="0.25">
      <c r="A107" s="114">
        <v>95</v>
      </c>
      <c r="B107" s="77" t="s">
        <v>671</v>
      </c>
      <c r="C107" s="16"/>
      <c r="D107" s="75"/>
      <c r="E107" s="75"/>
      <c r="F107" s="18"/>
    </row>
    <row r="108" spans="1:6" ht="75" x14ac:dyDescent="0.25">
      <c r="A108" s="113">
        <v>96</v>
      </c>
      <c r="B108" s="77" t="s">
        <v>672</v>
      </c>
      <c r="C108" s="16"/>
      <c r="D108" s="75"/>
      <c r="E108" s="75"/>
      <c r="F108" s="18"/>
    </row>
    <row r="109" spans="1:6" ht="75" x14ac:dyDescent="0.25">
      <c r="A109" s="114">
        <v>97</v>
      </c>
      <c r="B109" s="77" t="s">
        <v>713</v>
      </c>
      <c r="C109" s="16"/>
      <c r="D109" s="75"/>
      <c r="E109" s="75"/>
      <c r="F109" s="18"/>
    </row>
    <row r="110" spans="1:6" ht="45" x14ac:dyDescent="0.25">
      <c r="A110" s="113">
        <v>98</v>
      </c>
      <c r="B110" s="77" t="s">
        <v>623</v>
      </c>
      <c r="C110" s="16"/>
      <c r="D110" s="75"/>
      <c r="E110" s="75"/>
      <c r="F110" s="18"/>
    </row>
    <row r="111" spans="1:6" ht="45" x14ac:dyDescent="0.25">
      <c r="A111" s="114">
        <v>99</v>
      </c>
      <c r="B111" s="77" t="s">
        <v>624</v>
      </c>
      <c r="C111" s="16"/>
      <c r="D111" s="75"/>
      <c r="E111" s="75"/>
      <c r="F111" s="18"/>
    </row>
    <row r="112" spans="1:6" ht="75" x14ac:dyDescent="0.25">
      <c r="A112" s="113">
        <v>100</v>
      </c>
      <c r="B112" s="77" t="s">
        <v>674</v>
      </c>
      <c r="C112" s="16"/>
      <c r="D112" s="75"/>
      <c r="E112" s="75"/>
      <c r="F112" s="18"/>
    </row>
    <row r="113" spans="1:6" ht="75" x14ac:dyDescent="0.25">
      <c r="A113" s="114">
        <v>101</v>
      </c>
      <c r="B113" s="89" t="s">
        <v>675</v>
      </c>
      <c r="C113" s="16"/>
      <c r="D113" s="75"/>
      <c r="E113" s="75"/>
      <c r="F113" s="18"/>
    </row>
    <row r="114" spans="1:6" ht="60" x14ac:dyDescent="0.25">
      <c r="A114" s="113">
        <v>102</v>
      </c>
      <c r="B114" s="77" t="s">
        <v>625</v>
      </c>
      <c r="C114" s="16"/>
      <c r="D114" s="75"/>
      <c r="E114" s="75"/>
      <c r="F114" s="18"/>
    </row>
    <row r="115" spans="1:6" ht="60" x14ac:dyDescent="0.25">
      <c r="A115" s="114">
        <v>103</v>
      </c>
      <c r="B115" s="77" t="s">
        <v>679</v>
      </c>
      <c r="C115" s="16"/>
      <c r="D115" s="75"/>
      <c r="E115" s="75"/>
      <c r="F115" s="18"/>
    </row>
    <row r="116" spans="1:6" ht="90" x14ac:dyDescent="0.25">
      <c r="A116" s="113">
        <v>104</v>
      </c>
      <c r="B116" s="77" t="s">
        <v>680</v>
      </c>
      <c r="C116" s="16"/>
      <c r="D116" s="75"/>
      <c r="E116" s="75"/>
      <c r="F116" s="18"/>
    </row>
    <row r="117" spans="1:6" ht="75" x14ac:dyDescent="0.25">
      <c r="A117" s="114">
        <v>105</v>
      </c>
      <c r="B117" s="77" t="s">
        <v>684</v>
      </c>
      <c r="C117" s="16"/>
      <c r="D117" s="75"/>
      <c r="E117" s="75"/>
      <c r="F117" s="18"/>
    </row>
    <row r="118" spans="1:6" ht="45" x14ac:dyDescent="0.25">
      <c r="A118" s="113">
        <v>106</v>
      </c>
      <c r="B118" s="77" t="s">
        <v>685</v>
      </c>
      <c r="C118" s="16"/>
      <c r="D118" s="75"/>
      <c r="E118" s="75"/>
      <c r="F118" s="18"/>
    </row>
    <row r="119" spans="1:6" ht="75" x14ac:dyDescent="0.25">
      <c r="A119" s="114">
        <v>107</v>
      </c>
      <c r="B119" s="77" t="s">
        <v>686</v>
      </c>
      <c r="C119" s="16"/>
      <c r="D119" s="75"/>
      <c r="E119" s="75"/>
      <c r="F119" s="18"/>
    </row>
    <row r="120" spans="1:6" ht="60" x14ac:dyDescent="0.25">
      <c r="A120" s="113">
        <v>108</v>
      </c>
      <c r="B120" s="77" t="s">
        <v>687</v>
      </c>
      <c r="C120" s="16"/>
      <c r="D120" s="75"/>
      <c r="E120" s="75"/>
      <c r="F120" s="18"/>
    </row>
    <row r="121" spans="1:6" ht="105" x14ac:dyDescent="0.25">
      <c r="A121" s="114">
        <v>109</v>
      </c>
      <c r="B121" s="76" t="s">
        <v>690</v>
      </c>
      <c r="C121" s="76"/>
      <c r="D121" s="75"/>
      <c r="E121" s="75"/>
      <c r="F121" s="75"/>
    </row>
    <row r="122" spans="1:6" ht="90" x14ac:dyDescent="0.25">
      <c r="A122" s="113">
        <v>110</v>
      </c>
      <c r="B122" s="76" t="s">
        <v>691</v>
      </c>
      <c r="C122" s="76"/>
      <c r="D122" s="75"/>
      <c r="E122" s="75"/>
      <c r="F122" s="75"/>
    </row>
    <row r="123" spans="1:6" ht="60.75" thickBot="1" x14ac:dyDescent="0.3">
      <c r="A123" s="114">
        <v>111</v>
      </c>
      <c r="B123" s="76" t="s">
        <v>695</v>
      </c>
      <c r="C123" s="76"/>
      <c r="D123" s="75"/>
      <c r="E123" s="75"/>
      <c r="F123" s="75"/>
    </row>
    <row r="124" spans="1:6" s="129" customFormat="1" ht="30" customHeight="1" thickBot="1" x14ac:dyDescent="0.3">
      <c r="A124" s="356" t="s">
        <v>701</v>
      </c>
      <c r="B124" s="357"/>
      <c r="C124" s="357"/>
      <c r="D124" s="357"/>
      <c r="E124" s="357"/>
      <c r="F124" s="358"/>
    </row>
    <row r="125" spans="1:6" ht="30" x14ac:dyDescent="0.25">
      <c r="A125" s="113">
        <v>112</v>
      </c>
      <c r="B125" s="90" t="s">
        <v>697</v>
      </c>
      <c r="C125" s="90"/>
      <c r="D125" s="84"/>
      <c r="E125" s="84"/>
      <c r="F125" s="84"/>
    </row>
    <row r="126" spans="1:6" ht="45" x14ac:dyDescent="0.25">
      <c r="A126" s="114">
        <v>113</v>
      </c>
      <c r="B126" s="76" t="s">
        <v>698</v>
      </c>
      <c r="C126" s="76"/>
      <c r="D126" s="75"/>
      <c r="E126" s="75"/>
      <c r="F126" s="75"/>
    </row>
    <row r="127" spans="1:6" ht="45" x14ac:dyDescent="0.25">
      <c r="A127" s="114">
        <v>114</v>
      </c>
      <c r="B127" s="76" t="s">
        <v>699</v>
      </c>
      <c r="C127" s="76"/>
      <c r="D127" s="75"/>
      <c r="E127" s="75"/>
      <c r="F127" s="75"/>
    </row>
    <row r="128" spans="1:6" ht="60" x14ac:dyDescent="0.25">
      <c r="A128" s="114">
        <v>115</v>
      </c>
      <c r="B128" s="16" t="s">
        <v>714</v>
      </c>
      <c r="C128" s="16"/>
      <c r="D128" s="75"/>
      <c r="E128" s="75"/>
      <c r="F128" s="75"/>
    </row>
  </sheetData>
  <mergeCells count="2736">
    <mergeCell ref="XEU57:XEZ57"/>
    <mergeCell ref="XFA57:XFD57"/>
    <mergeCell ref="XDQ57:XDV57"/>
    <mergeCell ref="XDW57:XEB57"/>
    <mergeCell ref="XEC57:XEH57"/>
    <mergeCell ref="XEI57:XEN57"/>
    <mergeCell ref="XEO57:XET57"/>
    <mergeCell ref="XCM57:XCR57"/>
    <mergeCell ref="XCS57:XCX57"/>
    <mergeCell ref="XCY57:XDD57"/>
    <mergeCell ref="XDE57:XDJ57"/>
    <mergeCell ref="XDK57:XDP57"/>
    <mergeCell ref="XBI57:XBN57"/>
    <mergeCell ref="XBO57:XBT57"/>
    <mergeCell ref="XBU57:XBZ57"/>
    <mergeCell ref="XCA57:XCF57"/>
    <mergeCell ref="XCG57:XCL57"/>
    <mergeCell ref="XAE57:XAJ57"/>
    <mergeCell ref="XAK57:XAP57"/>
    <mergeCell ref="XAQ57:XAV57"/>
    <mergeCell ref="XAW57:XBB57"/>
    <mergeCell ref="XBC57:XBH57"/>
    <mergeCell ref="WZA57:WZF57"/>
    <mergeCell ref="WZG57:WZL57"/>
    <mergeCell ref="WZM57:WZR57"/>
    <mergeCell ref="WZS57:WZX57"/>
    <mergeCell ref="WZY57:XAD57"/>
    <mergeCell ref="WXW57:WYB57"/>
    <mergeCell ref="WYC57:WYH57"/>
    <mergeCell ref="WYI57:WYN57"/>
    <mergeCell ref="WYO57:WYT57"/>
    <mergeCell ref="WYU57:WYZ57"/>
    <mergeCell ref="WWS57:WWX57"/>
    <mergeCell ref="WWY57:WXD57"/>
    <mergeCell ref="WXE57:WXJ57"/>
    <mergeCell ref="WXK57:WXP57"/>
    <mergeCell ref="WXQ57:WXV57"/>
    <mergeCell ref="WVO57:WVT57"/>
    <mergeCell ref="WVU57:WVZ57"/>
    <mergeCell ref="WWA57:WWF57"/>
    <mergeCell ref="WWG57:WWL57"/>
    <mergeCell ref="WWM57:WWR57"/>
    <mergeCell ref="WUK57:WUP57"/>
    <mergeCell ref="WUQ57:WUV57"/>
    <mergeCell ref="WUW57:WVB57"/>
    <mergeCell ref="WVC57:WVH57"/>
    <mergeCell ref="WVI57:WVN57"/>
    <mergeCell ref="WTG57:WTL57"/>
    <mergeCell ref="WTM57:WTR57"/>
    <mergeCell ref="WTS57:WTX57"/>
    <mergeCell ref="WTY57:WUD57"/>
    <mergeCell ref="WUE57:WUJ57"/>
    <mergeCell ref="WSC57:WSH57"/>
    <mergeCell ref="WSI57:WSN57"/>
    <mergeCell ref="WSO57:WST57"/>
    <mergeCell ref="WSU57:WSZ57"/>
    <mergeCell ref="WTA57:WTF57"/>
    <mergeCell ref="WQY57:WRD57"/>
    <mergeCell ref="WRE57:WRJ57"/>
    <mergeCell ref="WRK57:WRP57"/>
    <mergeCell ref="WRQ57:WRV57"/>
    <mergeCell ref="WRW57:WSB57"/>
    <mergeCell ref="WPU57:WPZ57"/>
    <mergeCell ref="WQA57:WQF57"/>
    <mergeCell ref="WQG57:WQL57"/>
    <mergeCell ref="WQM57:WQR57"/>
    <mergeCell ref="WQS57:WQX57"/>
    <mergeCell ref="WOQ57:WOV57"/>
    <mergeCell ref="WOW57:WPB57"/>
    <mergeCell ref="WPC57:WPH57"/>
    <mergeCell ref="WPI57:WPN57"/>
    <mergeCell ref="WPO57:WPT57"/>
    <mergeCell ref="WNM57:WNR57"/>
    <mergeCell ref="WNS57:WNX57"/>
    <mergeCell ref="WNY57:WOD57"/>
    <mergeCell ref="WOE57:WOJ57"/>
    <mergeCell ref="WOK57:WOP57"/>
    <mergeCell ref="WMI57:WMN57"/>
    <mergeCell ref="WMO57:WMT57"/>
    <mergeCell ref="WMU57:WMZ57"/>
    <mergeCell ref="WNA57:WNF57"/>
    <mergeCell ref="WNG57:WNL57"/>
    <mergeCell ref="WLE57:WLJ57"/>
    <mergeCell ref="WLK57:WLP57"/>
    <mergeCell ref="WLQ57:WLV57"/>
    <mergeCell ref="WLW57:WMB57"/>
    <mergeCell ref="WMC57:WMH57"/>
    <mergeCell ref="WKA57:WKF57"/>
    <mergeCell ref="WKG57:WKL57"/>
    <mergeCell ref="WKM57:WKR57"/>
    <mergeCell ref="WKS57:WKX57"/>
    <mergeCell ref="WKY57:WLD57"/>
    <mergeCell ref="WIW57:WJB57"/>
    <mergeCell ref="WJC57:WJH57"/>
    <mergeCell ref="WJI57:WJN57"/>
    <mergeCell ref="WJO57:WJT57"/>
    <mergeCell ref="WJU57:WJZ57"/>
    <mergeCell ref="WHS57:WHX57"/>
    <mergeCell ref="WHY57:WID57"/>
    <mergeCell ref="WIE57:WIJ57"/>
    <mergeCell ref="WIK57:WIP57"/>
    <mergeCell ref="WIQ57:WIV57"/>
    <mergeCell ref="WGO57:WGT57"/>
    <mergeCell ref="WGU57:WGZ57"/>
    <mergeCell ref="WHA57:WHF57"/>
    <mergeCell ref="WHG57:WHL57"/>
    <mergeCell ref="WHM57:WHR57"/>
    <mergeCell ref="WFK57:WFP57"/>
    <mergeCell ref="WFQ57:WFV57"/>
    <mergeCell ref="WFW57:WGB57"/>
    <mergeCell ref="WGC57:WGH57"/>
    <mergeCell ref="WGI57:WGN57"/>
    <mergeCell ref="WEG57:WEL57"/>
    <mergeCell ref="WEM57:WER57"/>
    <mergeCell ref="WES57:WEX57"/>
    <mergeCell ref="WEY57:WFD57"/>
    <mergeCell ref="WFE57:WFJ57"/>
    <mergeCell ref="WDC57:WDH57"/>
    <mergeCell ref="WDI57:WDN57"/>
    <mergeCell ref="WDO57:WDT57"/>
    <mergeCell ref="WDU57:WDZ57"/>
    <mergeCell ref="WEA57:WEF57"/>
    <mergeCell ref="WBY57:WCD57"/>
    <mergeCell ref="WCE57:WCJ57"/>
    <mergeCell ref="WCK57:WCP57"/>
    <mergeCell ref="WCQ57:WCV57"/>
    <mergeCell ref="WCW57:WDB57"/>
    <mergeCell ref="WAU57:WAZ57"/>
    <mergeCell ref="WBA57:WBF57"/>
    <mergeCell ref="WBG57:WBL57"/>
    <mergeCell ref="WBM57:WBR57"/>
    <mergeCell ref="WBS57:WBX57"/>
    <mergeCell ref="VZQ57:VZV57"/>
    <mergeCell ref="VZW57:WAB57"/>
    <mergeCell ref="WAC57:WAH57"/>
    <mergeCell ref="WAI57:WAN57"/>
    <mergeCell ref="WAO57:WAT57"/>
    <mergeCell ref="VYM57:VYR57"/>
    <mergeCell ref="VYS57:VYX57"/>
    <mergeCell ref="VYY57:VZD57"/>
    <mergeCell ref="VZE57:VZJ57"/>
    <mergeCell ref="VZK57:VZP57"/>
    <mergeCell ref="VXI57:VXN57"/>
    <mergeCell ref="VXO57:VXT57"/>
    <mergeCell ref="VXU57:VXZ57"/>
    <mergeCell ref="VYA57:VYF57"/>
    <mergeCell ref="VYG57:VYL57"/>
    <mergeCell ref="VWE57:VWJ57"/>
    <mergeCell ref="VWK57:VWP57"/>
    <mergeCell ref="VWQ57:VWV57"/>
    <mergeCell ref="VWW57:VXB57"/>
    <mergeCell ref="VXC57:VXH57"/>
    <mergeCell ref="VVA57:VVF57"/>
    <mergeCell ref="VVG57:VVL57"/>
    <mergeCell ref="VVM57:VVR57"/>
    <mergeCell ref="VVS57:VVX57"/>
    <mergeCell ref="VVY57:VWD57"/>
    <mergeCell ref="VTW57:VUB57"/>
    <mergeCell ref="VUC57:VUH57"/>
    <mergeCell ref="VUI57:VUN57"/>
    <mergeCell ref="VUO57:VUT57"/>
    <mergeCell ref="VUU57:VUZ57"/>
    <mergeCell ref="VSS57:VSX57"/>
    <mergeCell ref="VSY57:VTD57"/>
    <mergeCell ref="VTE57:VTJ57"/>
    <mergeCell ref="VTK57:VTP57"/>
    <mergeCell ref="VTQ57:VTV57"/>
    <mergeCell ref="VRO57:VRT57"/>
    <mergeCell ref="VRU57:VRZ57"/>
    <mergeCell ref="VSA57:VSF57"/>
    <mergeCell ref="VSG57:VSL57"/>
    <mergeCell ref="VSM57:VSR57"/>
    <mergeCell ref="VQK57:VQP57"/>
    <mergeCell ref="VQQ57:VQV57"/>
    <mergeCell ref="VQW57:VRB57"/>
    <mergeCell ref="VRC57:VRH57"/>
    <mergeCell ref="VRI57:VRN57"/>
    <mergeCell ref="VPG57:VPL57"/>
    <mergeCell ref="VPM57:VPR57"/>
    <mergeCell ref="VPS57:VPX57"/>
    <mergeCell ref="VPY57:VQD57"/>
    <mergeCell ref="VQE57:VQJ57"/>
    <mergeCell ref="VOC57:VOH57"/>
    <mergeCell ref="VOI57:VON57"/>
    <mergeCell ref="VOO57:VOT57"/>
    <mergeCell ref="VOU57:VOZ57"/>
    <mergeCell ref="VPA57:VPF57"/>
    <mergeCell ref="VMY57:VND57"/>
    <mergeCell ref="VNE57:VNJ57"/>
    <mergeCell ref="VNK57:VNP57"/>
    <mergeCell ref="VNQ57:VNV57"/>
    <mergeCell ref="VNW57:VOB57"/>
    <mergeCell ref="VLU57:VLZ57"/>
    <mergeCell ref="VMA57:VMF57"/>
    <mergeCell ref="VMG57:VML57"/>
    <mergeCell ref="VMM57:VMR57"/>
    <mergeCell ref="VMS57:VMX57"/>
    <mergeCell ref="VKQ57:VKV57"/>
    <mergeCell ref="VKW57:VLB57"/>
    <mergeCell ref="VLC57:VLH57"/>
    <mergeCell ref="VLI57:VLN57"/>
    <mergeCell ref="VLO57:VLT57"/>
    <mergeCell ref="VJM57:VJR57"/>
    <mergeCell ref="VJS57:VJX57"/>
    <mergeCell ref="VJY57:VKD57"/>
    <mergeCell ref="VKE57:VKJ57"/>
    <mergeCell ref="VKK57:VKP57"/>
    <mergeCell ref="VII57:VIN57"/>
    <mergeCell ref="VIO57:VIT57"/>
    <mergeCell ref="VIU57:VIZ57"/>
    <mergeCell ref="VJA57:VJF57"/>
    <mergeCell ref="VJG57:VJL57"/>
    <mergeCell ref="VHE57:VHJ57"/>
    <mergeCell ref="VHK57:VHP57"/>
    <mergeCell ref="VHQ57:VHV57"/>
    <mergeCell ref="VHW57:VIB57"/>
    <mergeCell ref="VIC57:VIH57"/>
    <mergeCell ref="VGA57:VGF57"/>
    <mergeCell ref="VGG57:VGL57"/>
    <mergeCell ref="VGM57:VGR57"/>
    <mergeCell ref="VGS57:VGX57"/>
    <mergeCell ref="VGY57:VHD57"/>
    <mergeCell ref="VEW57:VFB57"/>
    <mergeCell ref="VFC57:VFH57"/>
    <mergeCell ref="VFI57:VFN57"/>
    <mergeCell ref="VFO57:VFT57"/>
    <mergeCell ref="VFU57:VFZ57"/>
    <mergeCell ref="VDS57:VDX57"/>
    <mergeCell ref="VDY57:VED57"/>
    <mergeCell ref="VEE57:VEJ57"/>
    <mergeCell ref="VEK57:VEP57"/>
    <mergeCell ref="VEQ57:VEV57"/>
    <mergeCell ref="VCO57:VCT57"/>
    <mergeCell ref="VCU57:VCZ57"/>
    <mergeCell ref="VDA57:VDF57"/>
    <mergeCell ref="VDG57:VDL57"/>
    <mergeCell ref="VDM57:VDR57"/>
    <mergeCell ref="VBK57:VBP57"/>
    <mergeCell ref="VBQ57:VBV57"/>
    <mergeCell ref="VBW57:VCB57"/>
    <mergeCell ref="VCC57:VCH57"/>
    <mergeCell ref="VCI57:VCN57"/>
    <mergeCell ref="VAG57:VAL57"/>
    <mergeCell ref="VAM57:VAR57"/>
    <mergeCell ref="VAS57:VAX57"/>
    <mergeCell ref="VAY57:VBD57"/>
    <mergeCell ref="VBE57:VBJ57"/>
    <mergeCell ref="UZC57:UZH57"/>
    <mergeCell ref="UZI57:UZN57"/>
    <mergeCell ref="UZO57:UZT57"/>
    <mergeCell ref="UZU57:UZZ57"/>
    <mergeCell ref="VAA57:VAF57"/>
    <mergeCell ref="UXY57:UYD57"/>
    <mergeCell ref="UYE57:UYJ57"/>
    <mergeCell ref="UYK57:UYP57"/>
    <mergeCell ref="UYQ57:UYV57"/>
    <mergeCell ref="UYW57:UZB57"/>
    <mergeCell ref="UWU57:UWZ57"/>
    <mergeCell ref="UXA57:UXF57"/>
    <mergeCell ref="UXG57:UXL57"/>
    <mergeCell ref="UXM57:UXR57"/>
    <mergeCell ref="UXS57:UXX57"/>
    <mergeCell ref="UVQ57:UVV57"/>
    <mergeCell ref="UVW57:UWB57"/>
    <mergeCell ref="UWC57:UWH57"/>
    <mergeCell ref="UWI57:UWN57"/>
    <mergeCell ref="UWO57:UWT57"/>
    <mergeCell ref="UUM57:UUR57"/>
    <mergeCell ref="UUS57:UUX57"/>
    <mergeCell ref="UUY57:UVD57"/>
    <mergeCell ref="UVE57:UVJ57"/>
    <mergeCell ref="UVK57:UVP57"/>
    <mergeCell ref="UTI57:UTN57"/>
    <mergeCell ref="UTO57:UTT57"/>
    <mergeCell ref="UTU57:UTZ57"/>
    <mergeCell ref="UUA57:UUF57"/>
    <mergeCell ref="UUG57:UUL57"/>
    <mergeCell ref="USE57:USJ57"/>
    <mergeCell ref="USK57:USP57"/>
    <mergeCell ref="USQ57:USV57"/>
    <mergeCell ref="USW57:UTB57"/>
    <mergeCell ref="UTC57:UTH57"/>
    <mergeCell ref="URA57:URF57"/>
    <mergeCell ref="URG57:URL57"/>
    <mergeCell ref="URM57:URR57"/>
    <mergeCell ref="URS57:URX57"/>
    <mergeCell ref="URY57:USD57"/>
    <mergeCell ref="UPW57:UQB57"/>
    <mergeCell ref="UQC57:UQH57"/>
    <mergeCell ref="UQI57:UQN57"/>
    <mergeCell ref="UQO57:UQT57"/>
    <mergeCell ref="UQU57:UQZ57"/>
    <mergeCell ref="UOS57:UOX57"/>
    <mergeCell ref="UOY57:UPD57"/>
    <mergeCell ref="UPE57:UPJ57"/>
    <mergeCell ref="UPK57:UPP57"/>
    <mergeCell ref="UPQ57:UPV57"/>
    <mergeCell ref="UNO57:UNT57"/>
    <mergeCell ref="UNU57:UNZ57"/>
    <mergeCell ref="UOA57:UOF57"/>
    <mergeCell ref="UOG57:UOL57"/>
    <mergeCell ref="UOM57:UOR57"/>
    <mergeCell ref="UMK57:UMP57"/>
    <mergeCell ref="UMQ57:UMV57"/>
    <mergeCell ref="UMW57:UNB57"/>
    <mergeCell ref="UNC57:UNH57"/>
    <mergeCell ref="UNI57:UNN57"/>
    <mergeCell ref="ULG57:ULL57"/>
    <mergeCell ref="ULM57:ULR57"/>
    <mergeCell ref="ULS57:ULX57"/>
    <mergeCell ref="ULY57:UMD57"/>
    <mergeCell ref="UME57:UMJ57"/>
    <mergeCell ref="UKC57:UKH57"/>
    <mergeCell ref="UKI57:UKN57"/>
    <mergeCell ref="UKO57:UKT57"/>
    <mergeCell ref="UKU57:UKZ57"/>
    <mergeCell ref="ULA57:ULF57"/>
    <mergeCell ref="UIY57:UJD57"/>
    <mergeCell ref="UJE57:UJJ57"/>
    <mergeCell ref="UJK57:UJP57"/>
    <mergeCell ref="UJQ57:UJV57"/>
    <mergeCell ref="UJW57:UKB57"/>
    <mergeCell ref="UHU57:UHZ57"/>
    <mergeCell ref="UIA57:UIF57"/>
    <mergeCell ref="UIG57:UIL57"/>
    <mergeCell ref="UIM57:UIR57"/>
    <mergeCell ref="UIS57:UIX57"/>
    <mergeCell ref="UGQ57:UGV57"/>
    <mergeCell ref="UGW57:UHB57"/>
    <mergeCell ref="UHC57:UHH57"/>
    <mergeCell ref="UHI57:UHN57"/>
    <mergeCell ref="UHO57:UHT57"/>
    <mergeCell ref="UFM57:UFR57"/>
    <mergeCell ref="UFS57:UFX57"/>
    <mergeCell ref="UFY57:UGD57"/>
    <mergeCell ref="UGE57:UGJ57"/>
    <mergeCell ref="UGK57:UGP57"/>
    <mergeCell ref="UEI57:UEN57"/>
    <mergeCell ref="UEO57:UET57"/>
    <mergeCell ref="UEU57:UEZ57"/>
    <mergeCell ref="UFA57:UFF57"/>
    <mergeCell ref="UFG57:UFL57"/>
    <mergeCell ref="UDE57:UDJ57"/>
    <mergeCell ref="UDK57:UDP57"/>
    <mergeCell ref="UDQ57:UDV57"/>
    <mergeCell ref="UDW57:UEB57"/>
    <mergeCell ref="UEC57:UEH57"/>
    <mergeCell ref="UCA57:UCF57"/>
    <mergeCell ref="UCG57:UCL57"/>
    <mergeCell ref="UCM57:UCR57"/>
    <mergeCell ref="UCS57:UCX57"/>
    <mergeCell ref="UCY57:UDD57"/>
    <mergeCell ref="UAW57:UBB57"/>
    <mergeCell ref="UBC57:UBH57"/>
    <mergeCell ref="UBI57:UBN57"/>
    <mergeCell ref="UBO57:UBT57"/>
    <mergeCell ref="UBU57:UBZ57"/>
    <mergeCell ref="TZS57:TZX57"/>
    <mergeCell ref="TZY57:UAD57"/>
    <mergeCell ref="UAE57:UAJ57"/>
    <mergeCell ref="UAK57:UAP57"/>
    <mergeCell ref="UAQ57:UAV57"/>
    <mergeCell ref="TYO57:TYT57"/>
    <mergeCell ref="TYU57:TYZ57"/>
    <mergeCell ref="TZA57:TZF57"/>
    <mergeCell ref="TZG57:TZL57"/>
    <mergeCell ref="TZM57:TZR57"/>
    <mergeCell ref="TXK57:TXP57"/>
    <mergeCell ref="TXQ57:TXV57"/>
    <mergeCell ref="TXW57:TYB57"/>
    <mergeCell ref="TYC57:TYH57"/>
    <mergeCell ref="TYI57:TYN57"/>
    <mergeCell ref="TWG57:TWL57"/>
    <mergeCell ref="TWM57:TWR57"/>
    <mergeCell ref="TWS57:TWX57"/>
    <mergeCell ref="TWY57:TXD57"/>
    <mergeCell ref="TXE57:TXJ57"/>
    <mergeCell ref="TVC57:TVH57"/>
    <mergeCell ref="TVI57:TVN57"/>
    <mergeCell ref="TVO57:TVT57"/>
    <mergeCell ref="TVU57:TVZ57"/>
    <mergeCell ref="TWA57:TWF57"/>
    <mergeCell ref="TTY57:TUD57"/>
    <mergeCell ref="TUE57:TUJ57"/>
    <mergeCell ref="TUK57:TUP57"/>
    <mergeCell ref="TUQ57:TUV57"/>
    <mergeCell ref="TUW57:TVB57"/>
    <mergeCell ref="TSU57:TSZ57"/>
    <mergeCell ref="TTA57:TTF57"/>
    <mergeCell ref="TTG57:TTL57"/>
    <mergeCell ref="TTM57:TTR57"/>
    <mergeCell ref="TTS57:TTX57"/>
    <mergeCell ref="TRQ57:TRV57"/>
    <mergeCell ref="TRW57:TSB57"/>
    <mergeCell ref="TSC57:TSH57"/>
    <mergeCell ref="TSI57:TSN57"/>
    <mergeCell ref="TSO57:TST57"/>
    <mergeCell ref="TQM57:TQR57"/>
    <mergeCell ref="TQS57:TQX57"/>
    <mergeCell ref="TQY57:TRD57"/>
    <mergeCell ref="TRE57:TRJ57"/>
    <mergeCell ref="TRK57:TRP57"/>
    <mergeCell ref="TPI57:TPN57"/>
    <mergeCell ref="TPO57:TPT57"/>
    <mergeCell ref="TPU57:TPZ57"/>
    <mergeCell ref="TQA57:TQF57"/>
    <mergeCell ref="TQG57:TQL57"/>
    <mergeCell ref="TOE57:TOJ57"/>
    <mergeCell ref="TOK57:TOP57"/>
    <mergeCell ref="TOQ57:TOV57"/>
    <mergeCell ref="TOW57:TPB57"/>
    <mergeCell ref="TPC57:TPH57"/>
    <mergeCell ref="TNA57:TNF57"/>
    <mergeCell ref="TNG57:TNL57"/>
    <mergeCell ref="TNM57:TNR57"/>
    <mergeCell ref="TNS57:TNX57"/>
    <mergeCell ref="TNY57:TOD57"/>
    <mergeCell ref="TLW57:TMB57"/>
    <mergeCell ref="TMC57:TMH57"/>
    <mergeCell ref="TMI57:TMN57"/>
    <mergeCell ref="TMO57:TMT57"/>
    <mergeCell ref="TMU57:TMZ57"/>
    <mergeCell ref="TKS57:TKX57"/>
    <mergeCell ref="TKY57:TLD57"/>
    <mergeCell ref="TLE57:TLJ57"/>
    <mergeCell ref="TLK57:TLP57"/>
    <mergeCell ref="TLQ57:TLV57"/>
    <mergeCell ref="TJO57:TJT57"/>
    <mergeCell ref="TJU57:TJZ57"/>
    <mergeCell ref="TKA57:TKF57"/>
    <mergeCell ref="TKG57:TKL57"/>
    <mergeCell ref="TKM57:TKR57"/>
    <mergeCell ref="TIK57:TIP57"/>
    <mergeCell ref="TIQ57:TIV57"/>
    <mergeCell ref="TIW57:TJB57"/>
    <mergeCell ref="TJC57:TJH57"/>
    <mergeCell ref="TJI57:TJN57"/>
    <mergeCell ref="THG57:THL57"/>
    <mergeCell ref="THM57:THR57"/>
    <mergeCell ref="THS57:THX57"/>
    <mergeCell ref="THY57:TID57"/>
    <mergeCell ref="TIE57:TIJ57"/>
    <mergeCell ref="TGC57:TGH57"/>
    <mergeCell ref="TGI57:TGN57"/>
    <mergeCell ref="TGO57:TGT57"/>
    <mergeCell ref="TGU57:TGZ57"/>
    <mergeCell ref="THA57:THF57"/>
    <mergeCell ref="TEY57:TFD57"/>
    <mergeCell ref="TFE57:TFJ57"/>
    <mergeCell ref="TFK57:TFP57"/>
    <mergeCell ref="TFQ57:TFV57"/>
    <mergeCell ref="TFW57:TGB57"/>
    <mergeCell ref="TDU57:TDZ57"/>
    <mergeCell ref="TEA57:TEF57"/>
    <mergeCell ref="TEG57:TEL57"/>
    <mergeCell ref="TEM57:TER57"/>
    <mergeCell ref="TES57:TEX57"/>
    <mergeCell ref="TCQ57:TCV57"/>
    <mergeCell ref="TCW57:TDB57"/>
    <mergeCell ref="TDC57:TDH57"/>
    <mergeCell ref="TDI57:TDN57"/>
    <mergeCell ref="TDO57:TDT57"/>
    <mergeCell ref="TBM57:TBR57"/>
    <mergeCell ref="TBS57:TBX57"/>
    <mergeCell ref="TBY57:TCD57"/>
    <mergeCell ref="TCE57:TCJ57"/>
    <mergeCell ref="TCK57:TCP57"/>
    <mergeCell ref="TAI57:TAN57"/>
    <mergeCell ref="TAO57:TAT57"/>
    <mergeCell ref="TAU57:TAZ57"/>
    <mergeCell ref="TBA57:TBF57"/>
    <mergeCell ref="TBG57:TBL57"/>
    <mergeCell ref="SZE57:SZJ57"/>
    <mergeCell ref="SZK57:SZP57"/>
    <mergeCell ref="SZQ57:SZV57"/>
    <mergeCell ref="SZW57:TAB57"/>
    <mergeCell ref="TAC57:TAH57"/>
    <mergeCell ref="SYA57:SYF57"/>
    <mergeCell ref="SYG57:SYL57"/>
    <mergeCell ref="SYM57:SYR57"/>
    <mergeCell ref="SYS57:SYX57"/>
    <mergeCell ref="SYY57:SZD57"/>
    <mergeCell ref="SWW57:SXB57"/>
    <mergeCell ref="SXC57:SXH57"/>
    <mergeCell ref="SXI57:SXN57"/>
    <mergeCell ref="SXO57:SXT57"/>
    <mergeCell ref="SXU57:SXZ57"/>
    <mergeCell ref="SVS57:SVX57"/>
    <mergeCell ref="SVY57:SWD57"/>
    <mergeCell ref="SWE57:SWJ57"/>
    <mergeCell ref="SWK57:SWP57"/>
    <mergeCell ref="SWQ57:SWV57"/>
    <mergeCell ref="SUO57:SUT57"/>
    <mergeCell ref="SUU57:SUZ57"/>
    <mergeCell ref="SVA57:SVF57"/>
    <mergeCell ref="SVG57:SVL57"/>
    <mergeCell ref="SVM57:SVR57"/>
    <mergeCell ref="STK57:STP57"/>
    <mergeCell ref="STQ57:STV57"/>
    <mergeCell ref="STW57:SUB57"/>
    <mergeCell ref="SUC57:SUH57"/>
    <mergeCell ref="SUI57:SUN57"/>
    <mergeCell ref="SSG57:SSL57"/>
    <mergeCell ref="SSM57:SSR57"/>
    <mergeCell ref="SSS57:SSX57"/>
    <mergeCell ref="SSY57:STD57"/>
    <mergeCell ref="STE57:STJ57"/>
    <mergeCell ref="SRC57:SRH57"/>
    <mergeCell ref="SRI57:SRN57"/>
    <mergeCell ref="SRO57:SRT57"/>
    <mergeCell ref="SRU57:SRZ57"/>
    <mergeCell ref="SSA57:SSF57"/>
    <mergeCell ref="SPY57:SQD57"/>
    <mergeCell ref="SQE57:SQJ57"/>
    <mergeCell ref="SQK57:SQP57"/>
    <mergeCell ref="SQQ57:SQV57"/>
    <mergeCell ref="SQW57:SRB57"/>
    <mergeCell ref="SOU57:SOZ57"/>
    <mergeCell ref="SPA57:SPF57"/>
    <mergeCell ref="SPG57:SPL57"/>
    <mergeCell ref="SPM57:SPR57"/>
    <mergeCell ref="SPS57:SPX57"/>
    <mergeCell ref="SNQ57:SNV57"/>
    <mergeCell ref="SNW57:SOB57"/>
    <mergeCell ref="SOC57:SOH57"/>
    <mergeCell ref="SOI57:SON57"/>
    <mergeCell ref="SOO57:SOT57"/>
    <mergeCell ref="SMM57:SMR57"/>
    <mergeCell ref="SMS57:SMX57"/>
    <mergeCell ref="SMY57:SND57"/>
    <mergeCell ref="SNE57:SNJ57"/>
    <mergeCell ref="SNK57:SNP57"/>
    <mergeCell ref="SLI57:SLN57"/>
    <mergeCell ref="SLO57:SLT57"/>
    <mergeCell ref="SLU57:SLZ57"/>
    <mergeCell ref="SMA57:SMF57"/>
    <mergeCell ref="SMG57:SML57"/>
    <mergeCell ref="SKE57:SKJ57"/>
    <mergeCell ref="SKK57:SKP57"/>
    <mergeCell ref="SKQ57:SKV57"/>
    <mergeCell ref="SKW57:SLB57"/>
    <mergeCell ref="SLC57:SLH57"/>
    <mergeCell ref="SJA57:SJF57"/>
    <mergeCell ref="SJG57:SJL57"/>
    <mergeCell ref="SJM57:SJR57"/>
    <mergeCell ref="SJS57:SJX57"/>
    <mergeCell ref="SJY57:SKD57"/>
    <mergeCell ref="SHW57:SIB57"/>
    <mergeCell ref="SIC57:SIH57"/>
    <mergeCell ref="SII57:SIN57"/>
    <mergeCell ref="SIO57:SIT57"/>
    <mergeCell ref="SIU57:SIZ57"/>
    <mergeCell ref="SGS57:SGX57"/>
    <mergeCell ref="SGY57:SHD57"/>
    <mergeCell ref="SHE57:SHJ57"/>
    <mergeCell ref="SHK57:SHP57"/>
    <mergeCell ref="SHQ57:SHV57"/>
    <mergeCell ref="SFO57:SFT57"/>
    <mergeCell ref="SFU57:SFZ57"/>
    <mergeCell ref="SGA57:SGF57"/>
    <mergeCell ref="SGG57:SGL57"/>
    <mergeCell ref="SGM57:SGR57"/>
    <mergeCell ref="SEK57:SEP57"/>
    <mergeCell ref="SEQ57:SEV57"/>
    <mergeCell ref="SEW57:SFB57"/>
    <mergeCell ref="SFC57:SFH57"/>
    <mergeCell ref="SFI57:SFN57"/>
    <mergeCell ref="SDG57:SDL57"/>
    <mergeCell ref="SDM57:SDR57"/>
    <mergeCell ref="SDS57:SDX57"/>
    <mergeCell ref="SDY57:SED57"/>
    <mergeCell ref="SEE57:SEJ57"/>
    <mergeCell ref="SCC57:SCH57"/>
    <mergeCell ref="SCI57:SCN57"/>
    <mergeCell ref="SCO57:SCT57"/>
    <mergeCell ref="SCU57:SCZ57"/>
    <mergeCell ref="SDA57:SDF57"/>
    <mergeCell ref="SAY57:SBD57"/>
    <mergeCell ref="SBE57:SBJ57"/>
    <mergeCell ref="SBK57:SBP57"/>
    <mergeCell ref="SBQ57:SBV57"/>
    <mergeCell ref="SBW57:SCB57"/>
    <mergeCell ref="RZU57:RZZ57"/>
    <mergeCell ref="SAA57:SAF57"/>
    <mergeCell ref="SAG57:SAL57"/>
    <mergeCell ref="SAM57:SAR57"/>
    <mergeCell ref="SAS57:SAX57"/>
    <mergeCell ref="RYQ57:RYV57"/>
    <mergeCell ref="RYW57:RZB57"/>
    <mergeCell ref="RZC57:RZH57"/>
    <mergeCell ref="RZI57:RZN57"/>
    <mergeCell ref="RZO57:RZT57"/>
    <mergeCell ref="RXM57:RXR57"/>
    <mergeCell ref="RXS57:RXX57"/>
    <mergeCell ref="RXY57:RYD57"/>
    <mergeCell ref="RYE57:RYJ57"/>
    <mergeCell ref="RYK57:RYP57"/>
    <mergeCell ref="RWI57:RWN57"/>
    <mergeCell ref="RWO57:RWT57"/>
    <mergeCell ref="RWU57:RWZ57"/>
    <mergeCell ref="RXA57:RXF57"/>
    <mergeCell ref="RXG57:RXL57"/>
    <mergeCell ref="RVE57:RVJ57"/>
    <mergeCell ref="RVK57:RVP57"/>
    <mergeCell ref="RVQ57:RVV57"/>
    <mergeCell ref="RVW57:RWB57"/>
    <mergeCell ref="RWC57:RWH57"/>
    <mergeCell ref="RUA57:RUF57"/>
    <mergeCell ref="RUG57:RUL57"/>
    <mergeCell ref="RUM57:RUR57"/>
    <mergeCell ref="RUS57:RUX57"/>
    <mergeCell ref="RUY57:RVD57"/>
    <mergeCell ref="RSW57:RTB57"/>
    <mergeCell ref="RTC57:RTH57"/>
    <mergeCell ref="RTI57:RTN57"/>
    <mergeCell ref="RTO57:RTT57"/>
    <mergeCell ref="RTU57:RTZ57"/>
    <mergeCell ref="RRS57:RRX57"/>
    <mergeCell ref="RRY57:RSD57"/>
    <mergeCell ref="RSE57:RSJ57"/>
    <mergeCell ref="RSK57:RSP57"/>
    <mergeCell ref="RSQ57:RSV57"/>
    <mergeCell ref="RQO57:RQT57"/>
    <mergeCell ref="RQU57:RQZ57"/>
    <mergeCell ref="RRA57:RRF57"/>
    <mergeCell ref="RRG57:RRL57"/>
    <mergeCell ref="RRM57:RRR57"/>
    <mergeCell ref="RPK57:RPP57"/>
    <mergeCell ref="RPQ57:RPV57"/>
    <mergeCell ref="RPW57:RQB57"/>
    <mergeCell ref="RQC57:RQH57"/>
    <mergeCell ref="RQI57:RQN57"/>
    <mergeCell ref="ROG57:ROL57"/>
    <mergeCell ref="ROM57:ROR57"/>
    <mergeCell ref="ROS57:ROX57"/>
    <mergeCell ref="ROY57:RPD57"/>
    <mergeCell ref="RPE57:RPJ57"/>
    <mergeCell ref="RNC57:RNH57"/>
    <mergeCell ref="RNI57:RNN57"/>
    <mergeCell ref="RNO57:RNT57"/>
    <mergeCell ref="RNU57:RNZ57"/>
    <mergeCell ref="ROA57:ROF57"/>
    <mergeCell ref="RLY57:RMD57"/>
    <mergeCell ref="RME57:RMJ57"/>
    <mergeCell ref="RMK57:RMP57"/>
    <mergeCell ref="RMQ57:RMV57"/>
    <mergeCell ref="RMW57:RNB57"/>
    <mergeCell ref="RKU57:RKZ57"/>
    <mergeCell ref="RLA57:RLF57"/>
    <mergeCell ref="RLG57:RLL57"/>
    <mergeCell ref="RLM57:RLR57"/>
    <mergeCell ref="RLS57:RLX57"/>
    <mergeCell ref="RJQ57:RJV57"/>
    <mergeCell ref="RJW57:RKB57"/>
    <mergeCell ref="RKC57:RKH57"/>
    <mergeCell ref="RKI57:RKN57"/>
    <mergeCell ref="RKO57:RKT57"/>
    <mergeCell ref="RIM57:RIR57"/>
    <mergeCell ref="RIS57:RIX57"/>
    <mergeCell ref="RIY57:RJD57"/>
    <mergeCell ref="RJE57:RJJ57"/>
    <mergeCell ref="RJK57:RJP57"/>
    <mergeCell ref="RHI57:RHN57"/>
    <mergeCell ref="RHO57:RHT57"/>
    <mergeCell ref="RHU57:RHZ57"/>
    <mergeCell ref="RIA57:RIF57"/>
    <mergeCell ref="RIG57:RIL57"/>
    <mergeCell ref="RGE57:RGJ57"/>
    <mergeCell ref="RGK57:RGP57"/>
    <mergeCell ref="RGQ57:RGV57"/>
    <mergeCell ref="RGW57:RHB57"/>
    <mergeCell ref="RHC57:RHH57"/>
    <mergeCell ref="RFA57:RFF57"/>
    <mergeCell ref="RFG57:RFL57"/>
    <mergeCell ref="RFM57:RFR57"/>
    <mergeCell ref="RFS57:RFX57"/>
    <mergeCell ref="RFY57:RGD57"/>
    <mergeCell ref="RDW57:REB57"/>
    <mergeCell ref="REC57:REH57"/>
    <mergeCell ref="REI57:REN57"/>
    <mergeCell ref="REO57:RET57"/>
    <mergeCell ref="REU57:REZ57"/>
    <mergeCell ref="RCS57:RCX57"/>
    <mergeCell ref="RCY57:RDD57"/>
    <mergeCell ref="RDE57:RDJ57"/>
    <mergeCell ref="RDK57:RDP57"/>
    <mergeCell ref="RDQ57:RDV57"/>
    <mergeCell ref="RBO57:RBT57"/>
    <mergeCell ref="RBU57:RBZ57"/>
    <mergeCell ref="RCA57:RCF57"/>
    <mergeCell ref="RCG57:RCL57"/>
    <mergeCell ref="RCM57:RCR57"/>
    <mergeCell ref="RAK57:RAP57"/>
    <mergeCell ref="RAQ57:RAV57"/>
    <mergeCell ref="RAW57:RBB57"/>
    <mergeCell ref="RBC57:RBH57"/>
    <mergeCell ref="RBI57:RBN57"/>
    <mergeCell ref="QZG57:QZL57"/>
    <mergeCell ref="QZM57:QZR57"/>
    <mergeCell ref="QZS57:QZX57"/>
    <mergeCell ref="QZY57:RAD57"/>
    <mergeCell ref="RAE57:RAJ57"/>
    <mergeCell ref="QYC57:QYH57"/>
    <mergeCell ref="QYI57:QYN57"/>
    <mergeCell ref="QYO57:QYT57"/>
    <mergeCell ref="QYU57:QYZ57"/>
    <mergeCell ref="QZA57:QZF57"/>
    <mergeCell ref="QWY57:QXD57"/>
    <mergeCell ref="QXE57:QXJ57"/>
    <mergeCell ref="QXK57:QXP57"/>
    <mergeCell ref="QXQ57:QXV57"/>
    <mergeCell ref="QXW57:QYB57"/>
    <mergeCell ref="QVU57:QVZ57"/>
    <mergeCell ref="QWA57:QWF57"/>
    <mergeCell ref="QWG57:QWL57"/>
    <mergeCell ref="QWM57:QWR57"/>
    <mergeCell ref="QWS57:QWX57"/>
    <mergeCell ref="QUQ57:QUV57"/>
    <mergeCell ref="QUW57:QVB57"/>
    <mergeCell ref="QVC57:QVH57"/>
    <mergeCell ref="QVI57:QVN57"/>
    <mergeCell ref="QVO57:QVT57"/>
    <mergeCell ref="QTM57:QTR57"/>
    <mergeCell ref="QTS57:QTX57"/>
    <mergeCell ref="QTY57:QUD57"/>
    <mergeCell ref="QUE57:QUJ57"/>
    <mergeCell ref="QUK57:QUP57"/>
    <mergeCell ref="QSI57:QSN57"/>
    <mergeCell ref="QSO57:QST57"/>
    <mergeCell ref="QSU57:QSZ57"/>
    <mergeCell ref="QTA57:QTF57"/>
    <mergeCell ref="QTG57:QTL57"/>
    <mergeCell ref="QRE57:QRJ57"/>
    <mergeCell ref="QRK57:QRP57"/>
    <mergeCell ref="QRQ57:QRV57"/>
    <mergeCell ref="QRW57:QSB57"/>
    <mergeCell ref="QSC57:QSH57"/>
    <mergeCell ref="QQA57:QQF57"/>
    <mergeCell ref="QQG57:QQL57"/>
    <mergeCell ref="QQM57:QQR57"/>
    <mergeCell ref="QQS57:QQX57"/>
    <mergeCell ref="QQY57:QRD57"/>
    <mergeCell ref="QOW57:QPB57"/>
    <mergeCell ref="QPC57:QPH57"/>
    <mergeCell ref="QPI57:QPN57"/>
    <mergeCell ref="QPO57:QPT57"/>
    <mergeCell ref="QPU57:QPZ57"/>
    <mergeCell ref="QNS57:QNX57"/>
    <mergeCell ref="QNY57:QOD57"/>
    <mergeCell ref="QOE57:QOJ57"/>
    <mergeCell ref="QOK57:QOP57"/>
    <mergeCell ref="QOQ57:QOV57"/>
    <mergeCell ref="QMO57:QMT57"/>
    <mergeCell ref="QMU57:QMZ57"/>
    <mergeCell ref="QNA57:QNF57"/>
    <mergeCell ref="QNG57:QNL57"/>
    <mergeCell ref="QNM57:QNR57"/>
    <mergeCell ref="QLK57:QLP57"/>
    <mergeCell ref="QLQ57:QLV57"/>
    <mergeCell ref="QLW57:QMB57"/>
    <mergeCell ref="QMC57:QMH57"/>
    <mergeCell ref="QMI57:QMN57"/>
    <mergeCell ref="QKG57:QKL57"/>
    <mergeCell ref="QKM57:QKR57"/>
    <mergeCell ref="QKS57:QKX57"/>
    <mergeCell ref="QKY57:QLD57"/>
    <mergeCell ref="QLE57:QLJ57"/>
    <mergeCell ref="QJC57:QJH57"/>
    <mergeCell ref="QJI57:QJN57"/>
    <mergeCell ref="QJO57:QJT57"/>
    <mergeCell ref="QJU57:QJZ57"/>
    <mergeCell ref="QKA57:QKF57"/>
    <mergeCell ref="QHY57:QID57"/>
    <mergeCell ref="QIE57:QIJ57"/>
    <mergeCell ref="QIK57:QIP57"/>
    <mergeCell ref="QIQ57:QIV57"/>
    <mergeCell ref="QIW57:QJB57"/>
    <mergeCell ref="QGU57:QGZ57"/>
    <mergeCell ref="QHA57:QHF57"/>
    <mergeCell ref="QHG57:QHL57"/>
    <mergeCell ref="QHM57:QHR57"/>
    <mergeCell ref="QHS57:QHX57"/>
    <mergeCell ref="QFQ57:QFV57"/>
    <mergeCell ref="QFW57:QGB57"/>
    <mergeCell ref="QGC57:QGH57"/>
    <mergeCell ref="QGI57:QGN57"/>
    <mergeCell ref="QGO57:QGT57"/>
    <mergeCell ref="QEM57:QER57"/>
    <mergeCell ref="QES57:QEX57"/>
    <mergeCell ref="QEY57:QFD57"/>
    <mergeCell ref="QFE57:QFJ57"/>
    <mergeCell ref="QFK57:QFP57"/>
    <mergeCell ref="QDI57:QDN57"/>
    <mergeCell ref="QDO57:QDT57"/>
    <mergeCell ref="QDU57:QDZ57"/>
    <mergeCell ref="QEA57:QEF57"/>
    <mergeCell ref="QEG57:QEL57"/>
    <mergeCell ref="QCE57:QCJ57"/>
    <mergeCell ref="QCK57:QCP57"/>
    <mergeCell ref="QCQ57:QCV57"/>
    <mergeCell ref="QCW57:QDB57"/>
    <mergeCell ref="QDC57:QDH57"/>
    <mergeCell ref="QBA57:QBF57"/>
    <mergeCell ref="QBG57:QBL57"/>
    <mergeCell ref="QBM57:QBR57"/>
    <mergeCell ref="QBS57:QBX57"/>
    <mergeCell ref="QBY57:QCD57"/>
    <mergeCell ref="PZW57:QAB57"/>
    <mergeCell ref="QAC57:QAH57"/>
    <mergeCell ref="QAI57:QAN57"/>
    <mergeCell ref="QAO57:QAT57"/>
    <mergeCell ref="QAU57:QAZ57"/>
    <mergeCell ref="PYS57:PYX57"/>
    <mergeCell ref="PYY57:PZD57"/>
    <mergeCell ref="PZE57:PZJ57"/>
    <mergeCell ref="PZK57:PZP57"/>
    <mergeCell ref="PZQ57:PZV57"/>
    <mergeCell ref="PXO57:PXT57"/>
    <mergeCell ref="PXU57:PXZ57"/>
    <mergeCell ref="PYA57:PYF57"/>
    <mergeCell ref="PYG57:PYL57"/>
    <mergeCell ref="PYM57:PYR57"/>
    <mergeCell ref="PWK57:PWP57"/>
    <mergeCell ref="PWQ57:PWV57"/>
    <mergeCell ref="PWW57:PXB57"/>
    <mergeCell ref="PXC57:PXH57"/>
    <mergeCell ref="PXI57:PXN57"/>
    <mergeCell ref="PVG57:PVL57"/>
    <mergeCell ref="PVM57:PVR57"/>
    <mergeCell ref="PVS57:PVX57"/>
    <mergeCell ref="PVY57:PWD57"/>
    <mergeCell ref="PWE57:PWJ57"/>
    <mergeCell ref="PUC57:PUH57"/>
    <mergeCell ref="PUI57:PUN57"/>
    <mergeCell ref="PUO57:PUT57"/>
    <mergeCell ref="PUU57:PUZ57"/>
    <mergeCell ref="PVA57:PVF57"/>
    <mergeCell ref="PSY57:PTD57"/>
    <mergeCell ref="PTE57:PTJ57"/>
    <mergeCell ref="PTK57:PTP57"/>
    <mergeCell ref="PTQ57:PTV57"/>
    <mergeCell ref="PTW57:PUB57"/>
    <mergeCell ref="PRU57:PRZ57"/>
    <mergeCell ref="PSA57:PSF57"/>
    <mergeCell ref="PSG57:PSL57"/>
    <mergeCell ref="PSM57:PSR57"/>
    <mergeCell ref="PSS57:PSX57"/>
    <mergeCell ref="PQQ57:PQV57"/>
    <mergeCell ref="PQW57:PRB57"/>
    <mergeCell ref="PRC57:PRH57"/>
    <mergeCell ref="PRI57:PRN57"/>
    <mergeCell ref="PRO57:PRT57"/>
    <mergeCell ref="PPM57:PPR57"/>
    <mergeCell ref="PPS57:PPX57"/>
    <mergeCell ref="PPY57:PQD57"/>
    <mergeCell ref="PQE57:PQJ57"/>
    <mergeCell ref="PQK57:PQP57"/>
    <mergeCell ref="POI57:PON57"/>
    <mergeCell ref="POO57:POT57"/>
    <mergeCell ref="POU57:POZ57"/>
    <mergeCell ref="PPA57:PPF57"/>
    <mergeCell ref="PPG57:PPL57"/>
    <mergeCell ref="PNE57:PNJ57"/>
    <mergeCell ref="PNK57:PNP57"/>
    <mergeCell ref="PNQ57:PNV57"/>
    <mergeCell ref="PNW57:POB57"/>
    <mergeCell ref="POC57:POH57"/>
    <mergeCell ref="PMA57:PMF57"/>
    <mergeCell ref="PMG57:PML57"/>
    <mergeCell ref="PMM57:PMR57"/>
    <mergeCell ref="PMS57:PMX57"/>
    <mergeCell ref="PMY57:PND57"/>
    <mergeCell ref="PKW57:PLB57"/>
    <mergeCell ref="PLC57:PLH57"/>
    <mergeCell ref="PLI57:PLN57"/>
    <mergeCell ref="PLO57:PLT57"/>
    <mergeCell ref="PLU57:PLZ57"/>
    <mergeCell ref="PJS57:PJX57"/>
    <mergeCell ref="PJY57:PKD57"/>
    <mergeCell ref="PKE57:PKJ57"/>
    <mergeCell ref="PKK57:PKP57"/>
    <mergeCell ref="PKQ57:PKV57"/>
    <mergeCell ref="PIO57:PIT57"/>
    <mergeCell ref="PIU57:PIZ57"/>
    <mergeCell ref="PJA57:PJF57"/>
    <mergeCell ref="PJG57:PJL57"/>
    <mergeCell ref="PJM57:PJR57"/>
    <mergeCell ref="PHK57:PHP57"/>
    <mergeCell ref="PHQ57:PHV57"/>
    <mergeCell ref="PHW57:PIB57"/>
    <mergeCell ref="PIC57:PIH57"/>
    <mergeCell ref="PII57:PIN57"/>
    <mergeCell ref="PGG57:PGL57"/>
    <mergeCell ref="PGM57:PGR57"/>
    <mergeCell ref="PGS57:PGX57"/>
    <mergeCell ref="PGY57:PHD57"/>
    <mergeCell ref="PHE57:PHJ57"/>
    <mergeCell ref="PFC57:PFH57"/>
    <mergeCell ref="PFI57:PFN57"/>
    <mergeCell ref="PFO57:PFT57"/>
    <mergeCell ref="PFU57:PFZ57"/>
    <mergeCell ref="PGA57:PGF57"/>
    <mergeCell ref="PDY57:PED57"/>
    <mergeCell ref="PEE57:PEJ57"/>
    <mergeCell ref="PEK57:PEP57"/>
    <mergeCell ref="PEQ57:PEV57"/>
    <mergeCell ref="PEW57:PFB57"/>
    <mergeCell ref="PCU57:PCZ57"/>
    <mergeCell ref="PDA57:PDF57"/>
    <mergeCell ref="PDG57:PDL57"/>
    <mergeCell ref="PDM57:PDR57"/>
    <mergeCell ref="PDS57:PDX57"/>
    <mergeCell ref="PBQ57:PBV57"/>
    <mergeCell ref="PBW57:PCB57"/>
    <mergeCell ref="PCC57:PCH57"/>
    <mergeCell ref="PCI57:PCN57"/>
    <mergeCell ref="PCO57:PCT57"/>
    <mergeCell ref="PAM57:PAR57"/>
    <mergeCell ref="PAS57:PAX57"/>
    <mergeCell ref="PAY57:PBD57"/>
    <mergeCell ref="PBE57:PBJ57"/>
    <mergeCell ref="PBK57:PBP57"/>
    <mergeCell ref="OZI57:OZN57"/>
    <mergeCell ref="OZO57:OZT57"/>
    <mergeCell ref="OZU57:OZZ57"/>
    <mergeCell ref="PAA57:PAF57"/>
    <mergeCell ref="PAG57:PAL57"/>
    <mergeCell ref="OYE57:OYJ57"/>
    <mergeCell ref="OYK57:OYP57"/>
    <mergeCell ref="OYQ57:OYV57"/>
    <mergeCell ref="OYW57:OZB57"/>
    <mergeCell ref="OZC57:OZH57"/>
    <mergeCell ref="OXA57:OXF57"/>
    <mergeCell ref="OXG57:OXL57"/>
    <mergeCell ref="OXM57:OXR57"/>
    <mergeCell ref="OXS57:OXX57"/>
    <mergeCell ref="OXY57:OYD57"/>
    <mergeCell ref="OVW57:OWB57"/>
    <mergeCell ref="OWC57:OWH57"/>
    <mergeCell ref="OWI57:OWN57"/>
    <mergeCell ref="OWO57:OWT57"/>
    <mergeCell ref="OWU57:OWZ57"/>
    <mergeCell ref="OUS57:OUX57"/>
    <mergeCell ref="OUY57:OVD57"/>
    <mergeCell ref="OVE57:OVJ57"/>
    <mergeCell ref="OVK57:OVP57"/>
    <mergeCell ref="OVQ57:OVV57"/>
    <mergeCell ref="OTO57:OTT57"/>
    <mergeCell ref="OTU57:OTZ57"/>
    <mergeCell ref="OUA57:OUF57"/>
    <mergeCell ref="OUG57:OUL57"/>
    <mergeCell ref="OUM57:OUR57"/>
    <mergeCell ref="OSK57:OSP57"/>
    <mergeCell ref="OSQ57:OSV57"/>
    <mergeCell ref="OSW57:OTB57"/>
    <mergeCell ref="OTC57:OTH57"/>
    <mergeCell ref="OTI57:OTN57"/>
    <mergeCell ref="ORG57:ORL57"/>
    <mergeCell ref="ORM57:ORR57"/>
    <mergeCell ref="ORS57:ORX57"/>
    <mergeCell ref="ORY57:OSD57"/>
    <mergeCell ref="OSE57:OSJ57"/>
    <mergeCell ref="OQC57:OQH57"/>
    <mergeCell ref="OQI57:OQN57"/>
    <mergeCell ref="OQO57:OQT57"/>
    <mergeCell ref="OQU57:OQZ57"/>
    <mergeCell ref="ORA57:ORF57"/>
    <mergeCell ref="OOY57:OPD57"/>
    <mergeCell ref="OPE57:OPJ57"/>
    <mergeCell ref="OPK57:OPP57"/>
    <mergeCell ref="OPQ57:OPV57"/>
    <mergeCell ref="OPW57:OQB57"/>
    <mergeCell ref="ONU57:ONZ57"/>
    <mergeCell ref="OOA57:OOF57"/>
    <mergeCell ref="OOG57:OOL57"/>
    <mergeCell ref="OOM57:OOR57"/>
    <mergeCell ref="OOS57:OOX57"/>
    <mergeCell ref="OMQ57:OMV57"/>
    <mergeCell ref="OMW57:ONB57"/>
    <mergeCell ref="ONC57:ONH57"/>
    <mergeCell ref="ONI57:ONN57"/>
    <mergeCell ref="ONO57:ONT57"/>
    <mergeCell ref="OLM57:OLR57"/>
    <mergeCell ref="OLS57:OLX57"/>
    <mergeCell ref="OLY57:OMD57"/>
    <mergeCell ref="OME57:OMJ57"/>
    <mergeCell ref="OMK57:OMP57"/>
    <mergeCell ref="OKI57:OKN57"/>
    <mergeCell ref="OKO57:OKT57"/>
    <mergeCell ref="OKU57:OKZ57"/>
    <mergeCell ref="OLA57:OLF57"/>
    <mergeCell ref="OLG57:OLL57"/>
    <mergeCell ref="OJE57:OJJ57"/>
    <mergeCell ref="OJK57:OJP57"/>
    <mergeCell ref="OJQ57:OJV57"/>
    <mergeCell ref="OJW57:OKB57"/>
    <mergeCell ref="OKC57:OKH57"/>
    <mergeCell ref="OIA57:OIF57"/>
    <mergeCell ref="OIG57:OIL57"/>
    <mergeCell ref="OIM57:OIR57"/>
    <mergeCell ref="OIS57:OIX57"/>
    <mergeCell ref="OIY57:OJD57"/>
    <mergeCell ref="OGW57:OHB57"/>
    <mergeCell ref="OHC57:OHH57"/>
    <mergeCell ref="OHI57:OHN57"/>
    <mergeCell ref="OHO57:OHT57"/>
    <mergeCell ref="OHU57:OHZ57"/>
    <mergeCell ref="OFS57:OFX57"/>
    <mergeCell ref="OFY57:OGD57"/>
    <mergeCell ref="OGE57:OGJ57"/>
    <mergeCell ref="OGK57:OGP57"/>
    <mergeCell ref="OGQ57:OGV57"/>
    <mergeCell ref="OEO57:OET57"/>
    <mergeCell ref="OEU57:OEZ57"/>
    <mergeCell ref="OFA57:OFF57"/>
    <mergeCell ref="OFG57:OFL57"/>
    <mergeCell ref="OFM57:OFR57"/>
    <mergeCell ref="ODK57:ODP57"/>
    <mergeCell ref="ODQ57:ODV57"/>
    <mergeCell ref="ODW57:OEB57"/>
    <mergeCell ref="OEC57:OEH57"/>
    <mergeCell ref="OEI57:OEN57"/>
    <mergeCell ref="OCG57:OCL57"/>
    <mergeCell ref="OCM57:OCR57"/>
    <mergeCell ref="OCS57:OCX57"/>
    <mergeCell ref="OCY57:ODD57"/>
    <mergeCell ref="ODE57:ODJ57"/>
    <mergeCell ref="OBC57:OBH57"/>
    <mergeCell ref="OBI57:OBN57"/>
    <mergeCell ref="OBO57:OBT57"/>
    <mergeCell ref="OBU57:OBZ57"/>
    <mergeCell ref="OCA57:OCF57"/>
    <mergeCell ref="NZY57:OAD57"/>
    <mergeCell ref="OAE57:OAJ57"/>
    <mergeCell ref="OAK57:OAP57"/>
    <mergeCell ref="OAQ57:OAV57"/>
    <mergeCell ref="OAW57:OBB57"/>
    <mergeCell ref="NYU57:NYZ57"/>
    <mergeCell ref="NZA57:NZF57"/>
    <mergeCell ref="NZG57:NZL57"/>
    <mergeCell ref="NZM57:NZR57"/>
    <mergeCell ref="NZS57:NZX57"/>
    <mergeCell ref="NXQ57:NXV57"/>
    <mergeCell ref="NXW57:NYB57"/>
    <mergeCell ref="NYC57:NYH57"/>
    <mergeCell ref="NYI57:NYN57"/>
    <mergeCell ref="NYO57:NYT57"/>
    <mergeCell ref="NWM57:NWR57"/>
    <mergeCell ref="NWS57:NWX57"/>
    <mergeCell ref="NWY57:NXD57"/>
    <mergeCell ref="NXE57:NXJ57"/>
    <mergeCell ref="NXK57:NXP57"/>
    <mergeCell ref="NVI57:NVN57"/>
    <mergeCell ref="NVO57:NVT57"/>
    <mergeCell ref="NVU57:NVZ57"/>
    <mergeCell ref="NWA57:NWF57"/>
    <mergeCell ref="NWG57:NWL57"/>
    <mergeCell ref="NUE57:NUJ57"/>
    <mergeCell ref="NUK57:NUP57"/>
    <mergeCell ref="NUQ57:NUV57"/>
    <mergeCell ref="NUW57:NVB57"/>
    <mergeCell ref="NVC57:NVH57"/>
    <mergeCell ref="NTA57:NTF57"/>
    <mergeCell ref="NTG57:NTL57"/>
    <mergeCell ref="NTM57:NTR57"/>
    <mergeCell ref="NTS57:NTX57"/>
    <mergeCell ref="NTY57:NUD57"/>
    <mergeCell ref="NRW57:NSB57"/>
    <mergeCell ref="NSC57:NSH57"/>
    <mergeCell ref="NSI57:NSN57"/>
    <mergeCell ref="NSO57:NST57"/>
    <mergeCell ref="NSU57:NSZ57"/>
    <mergeCell ref="NQS57:NQX57"/>
    <mergeCell ref="NQY57:NRD57"/>
    <mergeCell ref="NRE57:NRJ57"/>
    <mergeCell ref="NRK57:NRP57"/>
    <mergeCell ref="NRQ57:NRV57"/>
    <mergeCell ref="NPO57:NPT57"/>
    <mergeCell ref="NPU57:NPZ57"/>
    <mergeCell ref="NQA57:NQF57"/>
    <mergeCell ref="NQG57:NQL57"/>
    <mergeCell ref="NQM57:NQR57"/>
    <mergeCell ref="NOK57:NOP57"/>
    <mergeCell ref="NOQ57:NOV57"/>
    <mergeCell ref="NOW57:NPB57"/>
    <mergeCell ref="NPC57:NPH57"/>
    <mergeCell ref="NPI57:NPN57"/>
    <mergeCell ref="NNG57:NNL57"/>
    <mergeCell ref="NNM57:NNR57"/>
    <mergeCell ref="NNS57:NNX57"/>
    <mergeCell ref="NNY57:NOD57"/>
    <mergeCell ref="NOE57:NOJ57"/>
    <mergeCell ref="NMC57:NMH57"/>
    <mergeCell ref="NMI57:NMN57"/>
    <mergeCell ref="NMO57:NMT57"/>
    <mergeCell ref="NMU57:NMZ57"/>
    <mergeCell ref="NNA57:NNF57"/>
    <mergeCell ref="NKY57:NLD57"/>
    <mergeCell ref="NLE57:NLJ57"/>
    <mergeCell ref="NLK57:NLP57"/>
    <mergeCell ref="NLQ57:NLV57"/>
    <mergeCell ref="NLW57:NMB57"/>
    <mergeCell ref="NJU57:NJZ57"/>
    <mergeCell ref="NKA57:NKF57"/>
    <mergeCell ref="NKG57:NKL57"/>
    <mergeCell ref="NKM57:NKR57"/>
    <mergeCell ref="NKS57:NKX57"/>
    <mergeCell ref="NIQ57:NIV57"/>
    <mergeCell ref="NIW57:NJB57"/>
    <mergeCell ref="NJC57:NJH57"/>
    <mergeCell ref="NJI57:NJN57"/>
    <mergeCell ref="NJO57:NJT57"/>
    <mergeCell ref="NHM57:NHR57"/>
    <mergeCell ref="NHS57:NHX57"/>
    <mergeCell ref="NHY57:NID57"/>
    <mergeCell ref="NIE57:NIJ57"/>
    <mergeCell ref="NIK57:NIP57"/>
    <mergeCell ref="NGI57:NGN57"/>
    <mergeCell ref="NGO57:NGT57"/>
    <mergeCell ref="NGU57:NGZ57"/>
    <mergeCell ref="NHA57:NHF57"/>
    <mergeCell ref="NHG57:NHL57"/>
    <mergeCell ref="NFE57:NFJ57"/>
    <mergeCell ref="NFK57:NFP57"/>
    <mergeCell ref="NFQ57:NFV57"/>
    <mergeCell ref="NFW57:NGB57"/>
    <mergeCell ref="NGC57:NGH57"/>
    <mergeCell ref="NEA57:NEF57"/>
    <mergeCell ref="NEG57:NEL57"/>
    <mergeCell ref="NEM57:NER57"/>
    <mergeCell ref="NES57:NEX57"/>
    <mergeCell ref="NEY57:NFD57"/>
    <mergeCell ref="NCW57:NDB57"/>
    <mergeCell ref="NDC57:NDH57"/>
    <mergeCell ref="NDI57:NDN57"/>
    <mergeCell ref="NDO57:NDT57"/>
    <mergeCell ref="NDU57:NDZ57"/>
    <mergeCell ref="NBS57:NBX57"/>
    <mergeCell ref="NBY57:NCD57"/>
    <mergeCell ref="NCE57:NCJ57"/>
    <mergeCell ref="NCK57:NCP57"/>
    <mergeCell ref="NCQ57:NCV57"/>
    <mergeCell ref="NAO57:NAT57"/>
    <mergeCell ref="NAU57:NAZ57"/>
    <mergeCell ref="NBA57:NBF57"/>
    <mergeCell ref="NBG57:NBL57"/>
    <mergeCell ref="NBM57:NBR57"/>
    <mergeCell ref="MZK57:MZP57"/>
    <mergeCell ref="MZQ57:MZV57"/>
    <mergeCell ref="MZW57:NAB57"/>
    <mergeCell ref="NAC57:NAH57"/>
    <mergeCell ref="NAI57:NAN57"/>
    <mergeCell ref="MYG57:MYL57"/>
    <mergeCell ref="MYM57:MYR57"/>
    <mergeCell ref="MYS57:MYX57"/>
    <mergeCell ref="MYY57:MZD57"/>
    <mergeCell ref="MZE57:MZJ57"/>
    <mergeCell ref="MXC57:MXH57"/>
    <mergeCell ref="MXI57:MXN57"/>
    <mergeCell ref="MXO57:MXT57"/>
    <mergeCell ref="MXU57:MXZ57"/>
    <mergeCell ref="MYA57:MYF57"/>
    <mergeCell ref="MVY57:MWD57"/>
    <mergeCell ref="MWE57:MWJ57"/>
    <mergeCell ref="MWK57:MWP57"/>
    <mergeCell ref="MWQ57:MWV57"/>
    <mergeCell ref="MWW57:MXB57"/>
    <mergeCell ref="MUU57:MUZ57"/>
    <mergeCell ref="MVA57:MVF57"/>
    <mergeCell ref="MVG57:MVL57"/>
    <mergeCell ref="MVM57:MVR57"/>
    <mergeCell ref="MVS57:MVX57"/>
    <mergeCell ref="MTQ57:MTV57"/>
    <mergeCell ref="MTW57:MUB57"/>
    <mergeCell ref="MUC57:MUH57"/>
    <mergeCell ref="MUI57:MUN57"/>
    <mergeCell ref="MUO57:MUT57"/>
    <mergeCell ref="MSM57:MSR57"/>
    <mergeCell ref="MSS57:MSX57"/>
    <mergeCell ref="MSY57:MTD57"/>
    <mergeCell ref="MTE57:MTJ57"/>
    <mergeCell ref="MTK57:MTP57"/>
    <mergeCell ref="MRI57:MRN57"/>
    <mergeCell ref="MRO57:MRT57"/>
    <mergeCell ref="MRU57:MRZ57"/>
    <mergeCell ref="MSA57:MSF57"/>
    <mergeCell ref="MSG57:MSL57"/>
    <mergeCell ref="MQE57:MQJ57"/>
    <mergeCell ref="MQK57:MQP57"/>
    <mergeCell ref="MQQ57:MQV57"/>
    <mergeCell ref="MQW57:MRB57"/>
    <mergeCell ref="MRC57:MRH57"/>
    <mergeCell ref="MPA57:MPF57"/>
    <mergeCell ref="MPG57:MPL57"/>
    <mergeCell ref="MPM57:MPR57"/>
    <mergeCell ref="MPS57:MPX57"/>
    <mergeCell ref="MPY57:MQD57"/>
    <mergeCell ref="MNW57:MOB57"/>
    <mergeCell ref="MOC57:MOH57"/>
    <mergeCell ref="MOI57:MON57"/>
    <mergeCell ref="MOO57:MOT57"/>
    <mergeCell ref="MOU57:MOZ57"/>
    <mergeCell ref="MMS57:MMX57"/>
    <mergeCell ref="MMY57:MND57"/>
    <mergeCell ref="MNE57:MNJ57"/>
    <mergeCell ref="MNK57:MNP57"/>
    <mergeCell ref="MNQ57:MNV57"/>
    <mergeCell ref="MLO57:MLT57"/>
    <mergeCell ref="MLU57:MLZ57"/>
    <mergeCell ref="MMA57:MMF57"/>
    <mergeCell ref="MMG57:MML57"/>
    <mergeCell ref="MMM57:MMR57"/>
    <mergeCell ref="MKK57:MKP57"/>
    <mergeCell ref="MKQ57:MKV57"/>
    <mergeCell ref="MKW57:MLB57"/>
    <mergeCell ref="MLC57:MLH57"/>
    <mergeCell ref="MLI57:MLN57"/>
    <mergeCell ref="MJG57:MJL57"/>
    <mergeCell ref="MJM57:MJR57"/>
    <mergeCell ref="MJS57:MJX57"/>
    <mergeCell ref="MJY57:MKD57"/>
    <mergeCell ref="MKE57:MKJ57"/>
    <mergeCell ref="MIC57:MIH57"/>
    <mergeCell ref="MII57:MIN57"/>
    <mergeCell ref="MIO57:MIT57"/>
    <mergeCell ref="MIU57:MIZ57"/>
    <mergeCell ref="MJA57:MJF57"/>
    <mergeCell ref="MGY57:MHD57"/>
    <mergeCell ref="MHE57:MHJ57"/>
    <mergeCell ref="MHK57:MHP57"/>
    <mergeCell ref="MHQ57:MHV57"/>
    <mergeCell ref="MHW57:MIB57"/>
    <mergeCell ref="MFU57:MFZ57"/>
    <mergeCell ref="MGA57:MGF57"/>
    <mergeCell ref="MGG57:MGL57"/>
    <mergeCell ref="MGM57:MGR57"/>
    <mergeCell ref="MGS57:MGX57"/>
    <mergeCell ref="MEQ57:MEV57"/>
    <mergeCell ref="MEW57:MFB57"/>
    <mergeCell ref="MFC57:MFH57"/>
    <mergeCell ref="MFI57:MFN57"/>
    <mergeCell ref="MFO57:MFT57"/>
    <mergeCell ref="MDM57:MDR57"/>
    <mergeCell ref="MDS57:MDX57"/>
    <mergeCell ref="MDY57:MED57"/>
    <mergeCell ref="MEE57:MEJ57"/>
    <mergeCell ref="MEK57:MEP57"/>
    <mergeCell ref="MCI57:MCN57"/>
    <mergeCell ref="MCO57:MCT57"/>
    <mergeCell ref="MCU57:MCZ57"/>
    <mergeCell ref="MDA57:MDF57"/>
    <mergeCell ref="MDG57:MDL57"/>
    <mergeCell ref="MBE57:MBJ57"/>
    <mergeCell ref="MBK57:MBP57"/>
    <mergeCell ref="MBQ57:MBV57"/>
    <mergeCell ref="MBW57:MCB57"/>
    <mergeCell ref="MCC57:MCH57"/>
    <mergeCell ref="MAA57:MAF57"/>
    <mergeCell ref="MAG57:MAL57"/>
    <mergeCell ref="MAM57:MAR57"/>
    <mergeCell ref="MAS57:MAX57"/>
    <mergeCell ref="MAY57:MBD57"/>
    <mergeCell ref="LYW57:LZB57"/>
    <mergeCell ref="LZC57:LZH57"/>
    <mergeCell ref="LZI57:LZN57"/>
    <mergeCell ref="LZO57:LZT57"/>
    <mergeCell ref="LZU57:LZZ57"/>
    <mergeCell ref="LXS57:LXX57"/>
    <mergeCell ref="LXY57:LYD57"/>
    <mergeCell ref="LYE57:LYJ57"/>
    <mergeCell ref="LYK57:LYP57"/>
    <mergeCell ref="LYQ57:LYV57"/>
    <mergeCell ref="LWO57:LWT57"/>
    <mergeCell ref="LWU57:LWZ57"/>
    <mergeCell ref="LXA57:LXF57"/>
    <mergeCell ref="LXG57:LXL57"/>
    <mergeCell ref="LXM57:LXR57"/>
    <mergeCell ref="LVK57:LVP57"/>
    <mergeCell ref="LVQ57:LVV57"/>
    <mergeCell ref="LVW57:LWB57"/>
    <mergeCell ref="LWC57:LWH57"/>
    <mergeCell ref="LWI57:LWN57"/>
    <mergeCell ref="LUG57:LUL57"/>
    <mergeCell ref="LUM57:LUR57"/>
    <mergeCell ref="LUS57:LUX57"/>
    <mergeCell ref="LUY57:LVD57"/>
    <mergeCell ref="LVE57:LVJ57"/>
    <mergeCell ref="LTC57:LTH57"/>
    <mergeCell ref="LTI57:LTN57"/>
    <mergeCell ref="LTO57:LTT57"/>
    <mergeCell ref="LTU57:LTZ57"/>
    <mergeCell ref="LUA57:LUF57"/>
    <mergeCell ref="LRY57:LSD57"/>
    <mergeCell ref="LSE57:LSJ57"/>
    <mergeCell ref="LSK57:LSP57"/>
    <mergeCell ref="LSQ57:LSV57"/>
    <mergeCell ref="LSW57:LTB57"/>
    <mergeCell ref="LQU57:LQZ57"/>
    <mergeCell ref="LRA57:LRF57"/>
    <mergeCell ref="LRG57:LRL57"/>
    <mergeCell ref="LRM57:LRR57"/>
    <mergeCell ref="LRS57:LRX57"/>
    <mergeCell ref="LPQ57:LPV57"/>
    <mergeCell ref="LPW57:LQB57"/>
    <mergeCell ref="LQC57:LQH57"/>
    <mergeCell ref="LQI57:LQN57"/>
    <mergeCell ref="LQO57:LQT57"/>
    <mergeCell ref="LOM57:LOR57"/>
    <mergeCell ref="LOS57:LOX57"/>
    <mergeCell ref="LOY57:LPD57"/>
    <mergeCell ref="LPE57:LPJ57"/>
    <mergeCell ref="LPK57:LPP57"/>
    <mergeCell ref="LNI57:LNN57"/>
    <mergeCell ref="LNO57:LNT57"/>
    <mergeCell ref="LNU57:LNZ57"/>
    <mergeCell ref="LOA57:LOF57"/>
    <mergeCell ref="LOG57:LOL57"/>
    <mergeCell ref="LME57:LMJ57"/>
    <mergeCell ref="LMK57:LMP57"/>
    <mergeCell ref="LMQ57:LMV57"/>
    <mergeCell ref="LMW57:LNB57"/>
    <mergeCell ref="LNC57:LNH57"/>
    <mergeCell ref="LLA57:LLF57"/>
    <mergeCell ref="LLG57:LLL57"/>
    <mergeCell ref="LLM57:LLR57"/>
    <mergeCell ref="LLS57:LLX57"/>
    <mergeCell ref="LLY57:LMD57"/>
    <mergeCell ref="LJW57:LKB57"/>
    <mergeCell ref="LKC57:LKH57"/>
    <mergeCell ref="LKI57:LKN57"/>
    <mergeCell ref="LKO57:LKT57"/>
    <mergeCell ref="LKU57:LKZ57"/>
    <mergeCell ref="LIS57:LIX57"/>
    <mergeCell ref="LIY57:LJD57"/>
    <mergeCell ref="LJE57:LJJ57"/>
    <mergeCell ref="LJK57:LJP57"/>
    <mergeCell ref="LJQ57:LJV57"/>
    <mergeCell ref="LHO57:LHT57"/>
    <mergeCell ref="LHU57:LHZ57"/>
    <mergeCell ref="LIA57:LIF57"/>
    <mergeCell ref="LIG57:LIL57"/>
    <mergeCell ref="LIM57:LIR57"/>
    <mergeCell ref="LGK57:LGP57"/>
    <mergeCell ref="LGQ57:LGV57"/>
    <mergeCell ref="LGW57:LHB57"/>
    <mergeCell ref="LHC57:LHH57"/>
    <mergeCell ref="LHI57:LHN57"/>
    <mergeCell ref="LFG57:LFL57"/>
    <mergeCell ref="LFM57:LFR57"/>
    <mergeCell ref="LFS57:LFX57"/>
    <mergeCell ref="LFY57:LGD57"/>
    <mergeCell ref="LGE57:LGJ57"/>
    <mergeCell ref="LEC57:LEH57"/>
    <mergeCell ref="LEI57:LEN57"/>
    <mergeCell ref="LEO57:LET57"/>
    <mergeCell ref="LEU57:LEZ57"/>
    <mergeCell ref="LFA57:LFF57"/>
    <mergeCell ref="LCY57:LDD57"/>
    <mergeCell ref="LDE57:LDJ57"/>
    <mergeCell ref="LDK57:LDP57"/>
    <mergeCell ref="LDQ57:LDV57"/>
    <mergeCell ref="LDW57:LEB57"/>
    <mergeCell ref="LBU57:LBZ57"/>
    <mergeCell ref="LCA57:LCF57"/>
    <mergeCell ref="LCG57:LCL57"/>
    <mergeCell ref="LCM57:LCR57"/>
    <mergeCell ref="LCS57:LCX57"/>
    <mergeCell ref="LAQ57:LAV57"/>
    <mergeCell ref="LAW57:LBB57"/>
    <mergeCell ref="LBC57:LBH57"/>
    <mergeCell ref="LBI57:LBN57"/>
    <mergeCell ref="LBO57:LBT57"/>
    <mergeCell ref="KZM57:KZR57"/>
    <mergeCell ref="KZS57:KZX57"/>
    <mergeCell ref="KZY57:LAD57"/>
    <mergeCell ref="LAE57:LAJ57"/>
    <mergeCell ref="LAK57:LAP57"/>
    <mergeCell ref="KYI57:KYN57"/>
    <mergeCell ref="KYO57:KYT57"/>
    <mergeCell ref="KYU57:KYZ57"/>
    <mergeCell ref="KZA57:KZF57"/>
    <mergeCell ref="KZG57:KZL57"/>
    <mergeCell ref="KXE57:KXJ57"/>
    <mergeCell ref="KXK57:KXP57"/>
    <mergeCell ref="KXQ57:KXV57"/>
    <mergeCell ref="KXW57:KYB57"/>
    <mergeCell ref="KYC57:KYH57"/>
    <mergeCell ref="KWA57:KWF57"/>
    <mergeCell ref="KWG57:KWL57"/>
    <mergeCell ref="KWM57:KWR57"/>
    <mergeCell ref="KWS57:KWX57"/>
    <mergeCell ref="KWY57:KXD57"/>
    <mergeCell ref="KUW57:KVB57"/>
    <mergeCell ref="KVC57:KVH57"/>
    <mergeCell ref="KVI57:KVN57"/>
    <mergeCell ref="KVO57:KVT57"/>
    <mergeCell ref="KVU57:KVZ57"/>
    <mergeCell ref="KTS57:KTX57"/>
    <mergeCell ref="KTY57:KUD57"/>
    <mergeCell ref="KUE57:KUJ57"/>
    <mergeCell ref="KUK57:KUP57"/>
    <mergeCell ref="KUQ57:KUV57"/>
    <mergeCell ref="KSO57:KST57"/>
    <mergeCell ref="KSU57:KSZ57"/>
    <mergeCell ref="KTA57:KTF57"/>
    <mergeCell ref="KTG57:KTL57"/>
    <mergeCell ref="KTM57:KTR57"/>
    <mergeCell ref="KRK57:KRP57"/>
    <mergeCell ref="KRQ57:KRV57"/>
    <mergeCell ref="KRW57:KSB57"/>
    <mergeCell ref="KSC57:KSH57"/>
    <mergeCell ref="KSI57:KSN57"/>
    <mergeCell ref="KQG57:KQL57"/>
    <mergeCell ref="KQM57:KQR57"/>
    <mergeCell ref="KQS57:KQX57"/>
    <mergeCell ref="KQY57:KRD57"/>
    <mergeCell ref="KRE57:KRJ57"/>
    <mergeCell ref="KPC57:KPH57"/>
    <mergeCell ref="KPI57:KPN57"/>
    <mergeCell ref="KPO57:KPT57"/>
    <mergeCell ref="KPU57:KPZ57"/>
    <mergeCell ref="KQA57:KQF57"/>
    <mergeCell ref="KNY57:KOD57"/>
    <mergeCell ref="KOE57:KOJ57"/>
    <mergeCell ref="KOK57:KOP57"/>
    <mergeCell ref="KOQ57:KOV57"/>
    <mergeCell ref="KOW57:KPB57"/>
    <mergeCell ref="KMU57:KMZ57"/>
    <mergeCell ref="KNA57:KNF57"/>
    <mergeCell ref="KNG57:KNL57"/>
    <mergeCell ref="KNM57:KNR57"/>
    <mergeCell ref="KNS57:KNX57"/>
    <mergeCell ref="KLQ57:KLV57"/>
    <mergeCell ref="KLW57:KMB57"/>
    <mergeCell ref="KMC57:KMH57"/>
    <mergeCell ref="KMI57:KMN57"/>
    <mergeCell ref="KMO57:KMT57"/>
    <mergeCell ref="KKM57:KKR57"/>
    <mergeCell ref="KKS57:KKX57"/>
    <mergeCell ref="KKY57:KLD57"/>
    <mergeCell ref="KLE57:KLJ57"/>
    <mergeCell ref="KLK57:KLP57"/>
    <mergeCell ref="KJI57:KJN57"/>
    <mergeCell ref="KJO57:KJT57"/>
    <mergeCell ref="KJU57:KJZ57"/>
    <mergeCell ref="KKA57:KKF57"/>
    <mergeCell ref="KKG57:KKL57"/>
    <mergeCell ref="KIE57:KIJ57"/>
    <mergeCell ref="KIK57:KIP57"/>
    <mergeCell ref="KIQ57:KIV57"/>
    <mergeCell ref="KIW57:KJB57"/>
    <mergeCell ref="KJC57:KJH57"/>
    <mergeCell ref="KHA57:KHF57"/>
    <mergeCell ref="KHG57:KHL57"/>
    <mergeCell ref="KHM57:KHR57"/>
    <mergeCell ref="KHS57:KHX57"/>
    <mergeCell ref="KHY57:KID57"/>
    <mergeCell ref="KFW57:KGB57"/>
    <mergeCell ref="KGC57:KGH57"/>
    <mergeCell ref="KGI57:KGN57"/>
    <mergeCell ref="KGO57:KGT57"/>
    <mergeCell ref="KGU57:KGZ57"/>
    <mergeCell ref="KES57:KEX57"/>
    <mergeCell ref="KEY57:KFD57"/>
    <mergeCell ref="KFE57:KFJ57"/>
    <mergeCell ref="KFK57:KFP57"/>
    <mergeCell ref="KFQ57:KFV57"/>
    <mergeCell ref="KDO57:KDT57"/>
    <mergeCell ref="KDU57:KDZ57"/>
    <mergeCell ref="KEA57:KEF57"/>
    <mergeCell ref="KEG57:KEL57"/>
    <mergeCell ref="KEM57:KER57"/>
    <mergeCell ref="KCK57:KCP57"/>
    <mergeCell ref="KCQ57:KCV57"/>
    <mergeCell ref="KCW57:KDB57"/>
    <mergeCell ref="KDC57:KDH57"/>
    <mergeCell ref="KDI57:KDN57"/>
    <mergeCell ref="KBG57:KBL57"/>
    <mergeCell ref="KBM57:KBR57"/>
    <mergeCell ref="KBS57:KBX57"/>
    <mergeCell ref="KBY57:KCD57"/>
    <mergeCell ref="KCE57:KCJ57"/>
    <mergeCell ref="KAC57:KAH57"/>
    <mergeCell ref="KAI57:KAN57"/>
    <mergeCell ref="KAO57:KAT57"/>
    <mergeCell ref="KAU57:KAZ57"/>
    <mergeCell ref="KBA57:KBF57"/>
    <mergeCell ref="JYY57:JZD57"/>
    <mergeCell ref="JZE57:JZJ57"/>
    <mergeCell ref="JZK57:JZP57"/>
    <mergeCell ref="JZQ57:JZV57"/>
    <mergeCell ref="JZW57:KAB57"/>
    <mergeCell ref="JXU57:JXZ57"/>
    <mergeCell ref="JYA57:JYF57"/>
    <mergeCell ref="JYG57:JYL57"/>
    <mergeCell ref="JYM57:JYR57"/>
    <mergeCell ref="JYS57:JYX57"/>
    <mergeCell ref="JWQ57:JWV57"/>
    <mergeCell ref="JWW57:JXB57"/>
    <mergeCell ref="JXC57:JXH57"/>
    <mergeCell ref="JXI57:JXN57"/>
    <mergeCell ref="JXO57:JXT57"/>
    <mergeCell ref="JVM57:JVR57"/>
    <mergeCell ref="JVS57:JVX57"/>
    <mergeCell ref="JVY57:JWD57"/>
    <mergeCell ref="JWE57:JWJ57"/>
    <mergeCell ref="JWK57:JWP57"/>
    <mergeCell ref="JUI57:JUN57"/>
    <mergeCell ref="JUO57:JUT57"/>
    <mergeCell ref="JUU57:JUZ57"/>
    <mergeCell ref="JVA57:JVF57"/>
    <mergeCell ref="JVG57:JVL57"/>
    <mergeCell ref="JTE57:JTJ57"/>
    <mergeCell ref="JTK57:JTP57"/>
    <mergeCell ref="JTQ57:JTV57"/>
    <mergeCell ref="JTW57:JUB57"/>
    <mergeCell ref="JUC57:JUH57"/>
    <mergeCell ref="JSA57:JSF57"/>
    <mergeCell ref="JSG57:JSL57"/>
    <mergeCell ref="JSM57:JSR57"/>
    <mergeCell ref="JSS57:JSX57"/>
    <mergeCell ref="JSY57:JTD57"/>
    <mergeCell ref="JQW57:JRB57"/>
    <mergeCell ref="JRC57:JRH57"/>
    <mergeCell ref="JRI57:JRN57"/>
    <mergeCell ref="JRO57:JRT57"/>
    <mergeCell ref="JRU57:JRZ57"/>
    <mergeCell ref="JPS57:JPX57"/>
    <mergeCell ref="JPY57:JQD57"/>
    <mergeCell ref="JQE57:JQJ57"/>
    <mergeCell ref="JQK57:JQP57"/>
    <mergeCell ref="JQQ57:JQV57"/>
    <mergeCell ref="JOO57:JOT57"/>
    <mergeCell ref="JOU57:JOZ57"/>
    <mergeCell ref="JPA57:JPF57"/>
    <mergeCell ref="JPG57:JPL57"/>
    <mergeCell ref="JPM57:JPR57"/>
    <mergeCell ref="JNK57:JNP57"/>
    <mergeCell ref="JNQ57:JNV57"/>
    <mergeCell ref="JNW57:JOB57"/>
    <mergeCell ref="JOC57:JOH57"/>
    <mergeCell ref="JOI57:JON57"/>
    <mergeCell ref="JMG57:JML57"/>
    <mergeCell ref="JMM57:JMR57"/>
    <mergeCell ref="JMS57:JMX57"/>
    <mergeCell ref="JMY57:JND57"/>
    <mergeCell ref="JNE57:JNJ57"/>
    <mergeCell ref="JLC57:JLH57"/>
    <mergeCell ref="JLI57:JLN57"/>
    <mergeCell ref="JLO57:JLT57"/>
    <mergeCell ref="JLU57:JLZ57"/>
    <mergeCell ref="JMA57:JMF57"/>
    <mergeCell ref="JJY57:JKD57"/>
    <mergeCell ref="JKE57:JKJ57"/>
    <mergeCell ref="JKK57:JKP57"/>
    <mergeCell ref="JKQ57:JKV57"/>
    <mergeCell ref="JKW57:JLB57"/>
    <mergeCell ref="JIU57:JIZ57"/>
    <mergeCell ref="JJA57:JJF57"/>
    <mergeCell ref="JJG57:JJL57"/>
    <mergeCell ref="JJM57:JJR57"/>
    <mergeCell ref="JJS57:JJX57"/>
    <mergeCell ref="JHQ57:JHV57"/>
    <mergeCell ref="JHW57:JIB57"/>
    <mergeCell ref="JIC57:JIH57"/>
    <mergeCell ref="JII57:JIN57"/>
    <mergeCell ref="JIO57:JIT57"/>
    <mergeCell ref="JGM57:JGR57"/>
    <mergeCell ref="JGS57:JGX57"/>
    <mergeCell ref="JGY57:JHD57"/>
    <mergeCell ref="JHE57:JHJ57"/>
    <mergeCell ref="JHK57:JHP57"/>
    <mergeCell ref="JFI57:JFN57"/>
    <mergeCell ref="JFO57:JFT57"/>
    <mergeCell ref="JFU57:JFZ57"/>
    <mergeCell ref="JGA57:JGF57"/>
    <mergeCell ref="JGG57:JGL57"/>
    <mergeCell ref="JEE57:JEJ57"/>
    <mergeCell ref="JEK57:JEP57"/>
    <mergeCell ref="JEQ57:JEV57"/>
    <mergeCell ref="JEW57:JFB57"/>
    <mergeCell ref="JFC57:JFH57"/>
    <mergeCell ref="JDA57:JDF57"/>
    <mergeCell ref="JDG57:JDL57"/>
    <mergeCell ref="JDM57:JDR57"/>
    <mergeCell ref="JDS57:JDX57"/>
    <mergeCell ref="JDY57:JED57"/>
    <mergeCell ref="JBW57:JCB57"/>
    <mergeCell ref="JCC57:JCH57"/>
    <mergeCell ref="JCI57:JCN57"/>
    <mergeCell ref="JCO57:JCT57"/>
    <mergeCell ref="JCU57:JCZ57"/>
    <mergeCell ref="JAS57:JAX57"/>
    <mergeCell ref="JAY57:JBD57"/>
    <mergeCell ref="JBE57:JBJ57"/>
    <mergeCell ref="JBK57:JBP57"/>
    <mergeCell ref="JBQ57:JBV57"/>
    <mergeCell ref="IZO57:IZT57"/>
    <mergeCell ref="IZU57:IZZ57"/>
    <mergeCell ref="JAA57:JAF57"/>
    <mergeCell ref="JAG57:JAL57"/>
    <mergeCell ref="JAM57:JAR57"/>
    <mergeCell ref="IYK57:IYP57"/>
    <mergeCell ref="IYQ57:IYV57"/>
    <mergeCell ref="IYW57:IZB57"/>
    <mergeCell ref="IZC57:IZH57"/>
    <mergeCell ref="IZI57:IZN57"/>
    <mergeCell ref="IXG57:IXL57"/>
    <mergeCell ref="IXM57:IXR57"/>
    <mergeCell ref="IXS57:IXX57"/>
    <mergeCell ref="IXY57:IYD57"/>
    <mergeCell ref="IYE57:IYJ57"/>
    <mergeCell ref="IWC57:IWH57"/>
    <mergeCell ref="IWI57:IWN57"/>
    <mergeCell ref="IWO57:IWT57"/>
    <mergeCell ref="IWU57:IWZ57"/>
    <mergeCell ref="IXA57:IXF57"/>
    <mergeCell ref="IUY57:IVD57"/>
    <mergeCell ref="IVE57:IVJ57"/>
    <mergeCell ref="IVK57:IVP57"/>
    <mergeCell ref="IVQ57:IVV57"/>
    <mergeCell ref="IVW57:IWB57"/>
    <mergeCell ref="ITU57:ITZ57"/>
    <mergeCell ref="IUA57:IUF57"/>
    <mergeCell ref="IUG57:IUL57"/>
    <mergeCell ref="IUM57:IUR57"/>
    <mergeCell ref="IUS57:IUX57"/>
    <mergeCell ref="ISQ57:ISV57"/>
    <mergeCell ref="ISW57:ITB57"/>
    <mergeCell ref="ITC57:ITH57"/>
    <mergeCell ref="ITI57:ITN57"/>
    <mergeCell ref="ITO57:ITT57"/>
    <mergeCell ref="IRM57:IRR57"/>
    <mergeCell ref="IRS57:IRX57"/>
    <mergeCell ref="IRY57:ISD57"/>
    <mergeCell ref="ISE57:ISJ57"/>
    <mergeCell ref="ISK57:ISP57"/>
    <mergeCell ref="IQI57:IQN57"/>
    <mergeCell ref="IQO57:IQT57"/>
    <mergeCell ref="IQU57:IQZ57"/>
    <mergeCell ref="IRA57:IRF57"/>
    <mergeCell ref="IRG57:IRL57"/>
    <mergeCell ref="IPE57:IPJ57"/>
    <mergeCell ref="IPK57:IPP57"/>
    <mergeCell ref="IPQ57:IPV57"/>
    <mergeCell ref="IPW57:IQB57"/>
    <mergeCell ref="IQC57:IQH57"/>
    <mergeCell ref="IOA57:IOF57"/>
    <mergeCell ref="IOG57:IOL57"/>
    <mergeCell ref="IOM57:IOR57"/>
    <mergeCell ref="IOS57:IOX57"/>
    <mergeCell ref="IOY57:IPD57"/>
    <mergeCell ref="IMW57:INB57"/>
    <mergeCell ref="INC57:INH57"/>
    <mergeCell ref="INI57:INN57"/>
    <mergeCell ref="INO57:INT57"/>
    <mergeCell ref="INU57:INZ57"/>
    <mergeCell ref="ILS57:ILX57"/>
    <mergeCell ref="ILY57:IMD57"/>
    <mergeCell ref="IME57:IMJ57"/>
    <mergeCell ref="IMK57:IMP57"/>
    <mergeCell ref="IMQ57:IMV57"/>
    <mergeCell ref="IKO57:IKT57"/>
    <mergeCell ref="IKU57:IKZ57"/>
    <mergeCell ref="ILA57:ILF57"/>
    <mergeCell ref="ILG57:ILL57"/>
    <mergeCell ref="ILM57:ILR57"/>
    <mergeCell ref="IJK57:IJP57"/>
    <mergeCell ref="IJQ57:IJV57"/>
    <mergeCell ref="IJW57:IKB57"/>
    <mergeCell ref="IKC57:IKH57"/>
    <mergeCell ref="IKI57:IKN57"/>
    <mergeCell ref="IIG57:IIL57"/>
    <mergeCell ref="IIM57:IIR57"/>
    <mergeCell ref="IIS57:IIX57"/>
    <mergeCell ref="IIY57:IJD57"/>
    <mergeCell ref="IJE57:IJJ57"/>
    <mergeCell ref="IHC57:IHH57"/>
    <mergeCell ref="IHI57:IHN57"/>
    <mergeCell ref="IHO57:IHT57"/>
    <mergeCell ref="IHU57:IHZ57"/>
    <mergeCell ref="IIA57:IIF57"/>
    <mergeCell ref="IFY57:IGD57"/>
    <mergeCell ref="IGE57:IGJ57"/>
    <mergeCell ref="IGK57:IGP57"/>
    <mergeCell ref="IGQ57:IGV57"/>
    <mergeCell ref="IGW57:IHB57"/>
    <mergeCell ref="IEU57:IEZ57"/>
    <mergeCell ref="IFA57:IFF57"/>
    <mergeCell ref="IFG57:IFL57"/>
    <mergeCell ref="IFM57:IFR57"/>
    <mergeCell ref="IFS57:IFX57"/>
    <mergeCell ref="IDQ57:IDV57"/>
    <mergeCell ref="IDW57:IEB57"/>
    <mergeCell ref="IEC57:IEH57"/>
    <mergeCell ref="IEI57:IEN57"/>
    <mergeCell ref="IEO57:IET57"/>
    <mergeCell ref="ICM57:ICR57"/>
    <mergeCell ref="ICS57:ICX57"/>
    <mergeCell ref="ICY57:IDD57"/>
    <mergeCell ref="IDE57:IDJ57"/>
    <mergeCell ref="IDK57:IDP57"/>
    <mergeCell ref="IBI57:IBN57"/>
    <mergeCell ref="IBO57:IBT57"/>
    <mergeCell ref="IBU57:IBZ57"/>
    <mergeCell ref="ICA57:ICF57"/>
    <mergeCell ref="ICG57:ICL57"/>
    <mergeCell ref="IAE57:IAJ57"/>
    <mergeCell ref="IAK57:IAP57"/>
    <mergeCell ref="IAQ57:IAV57"/>
    <mergeCell ref="IAW57:IBB57"/>
    <mergeCell ref="IBC57:IBH57"/>
    <mergeCell ref="HZA57:HZF57"/>
    <mergeCell ref="HZG57:HZL57"/>
    <mergeCell ref="HZM57:HZR57"/>
    <mergeCell ref="HZS57:HZX57"/>
    <mergeCell ref="HZY57:IAD57"/>
    <mergeCell ref="HXW57:HYB57"/>
    <mergeCell ref="HYC57:HYH57"/>
    <mergeCell ref="HYI57:HYN57"/>
    <mergeCell ref="HYO57:HYT57"/>
    <mergeCell ref="HYU57:HYZ57"/>
    <mergeCell ref="HWS57:HWX57"/>
    <mergeCell ref="HWY57:HXD57"/>
    <mergeCell ref="HXE57:HXJ57"/>
    <mergeCell ref="HXK57:HXP57"/>
    <mergeCell ref="HXQ57:HXV57"/>
    <mergeCell ref="HVO57:HVT57"/>
    <mergeCell ref="HVU57:HVZ57"/>
    <mergeCell ref="HWA57:HWF57"/>
    <mergeCell ref="HWG57:HWL57"/>
    <mergeCell ref="HWM57:HWR57"/>
    <mergeCell ref="HUK57:HUP57"/>
    <mergeCell ref="HUQ57:HUV57"/>
    <mergeCell ref="HUW57:HVB57"/>
    <mergeCell ref="HVC57:HVH57"/>
    <mergeCell ref="HVI57:HVN57"/>
    <mergeCell ref="HTG57:HTL57"/>
    <mergeCell ref="HTM57:HTR57"/>
    <mergeCell ref="HTS57:HTX57"/>
    <mergeCell ref="HTY57:HUD57"/>
    <mergeCell ref="HUE57:HUJ57"/>
    <mergeCell ref="HSC57:HSH57"/>
    <mergeCell ref="HSI57:HSN57"/>
    <mergeCell ref="HSO57:HST57"/>
    <mergeCell ref="HSU57:HSZ57"/>
    <mergeCell ref="HTA57:HTF57"/>
    <mergeCell ref="HQY57:HRD57"/>
    <mergeCell ref="HRE57:HRJ57"/>
    <mergeCell ref="HRK57:HRP57"/>
    <mergeCell ref="HRQ57:HRV57"/>
    <mergeCell ref="HRW57:HSB57"/>
    <mergeCell ref="HPU57:HPZ57"/>
    <mergeCell ref="HQA57:HQF57"/>
    <mergeCell ref="HQG57:HQL57"/>
    <mergeCell ref="HQM57:HQR57"/>
    <mergeCell ref="HQS57:HQX57"/>
    <mergeCell ref="HOQ57:HOV57"/>
    <mergeCell ref="HOW57:HPB57"/>
    <mergeCell ref="HPC57:HPH57"/>
    <mergeCell ref="HPI57:HPN57"/>
    <mergeCell ref="HPO57:HPT57"/>
    <mergeCell ref="HNM57:HNR57"/>
    <mergeCell ref="HNS57:HNX57"/>
    <mergeCell ref="HNY57:HOD57"/>
    <mergeCell ref="HOE57:HOJ57"/>
    <mergeCell ref="HOK57:HOP57"/>
    <mergeCell ref="HMI57:HMN57"/>
    <mergeCell ref="HMO57:HMT57"/>
    <mergeCell ref="HMU57:HMZ57"/>
    <mergeCell ref="HNA57:HNF57"/>
    <mergeCell ref="HNG57:HNL57"/>
    <mergeCell ref="HLE57:HLJ57"/>
    <mergeCell ref="HLK57:HLP57"/>
    <mergeCell ref="HLQ57:HLV57"/>
    <mergeCell ref="HLW57:HMB57"/>
    <mergeCell ref="HMC57:HMH57"/>
    <mergeCell ref="HKA57:HKF57"/>
    <mergeCell ref="HKG57:HKL57"/>
    <mergeCell ref="HKM57:HKR57"/>
    <mergeCell ref="HKS57:HKX57"/>
    <mergeCell ref="HKY57:HLD57"/>
    <mergeCell ref="HIW57:HJB57"/>
    <mergeCell ref="HJC57:HJH57"/>
    <mergeCell ref="HJI57:HJN57"/>
    <mergeCell ref="HJO57:HJT57"/>
    <mergeCell ref="HJU57:HJZ57"/>
    <mergeCell ref="HHS57:HHX57"/>
    <mergeCell ref="HHY57:HID57"/>
    <mergeCell ref="HIE57:HIJ57"/>
    <mergeCell ref="HIK57:HIP57"/>
    <mergeCell ref="HIQ57:HIV57"/>
    <mergeCell ref="HGO57:HGT57"/>
    <mergeCell ref="HGU57:HGZ57"/>
    <mergeCell ref="HHA57:HHF57"/>
    <mergeCell ref="HHG57:HHL57"/>
    <mergeCell ref="HHM57:HHR57"/>
    <mergeCell ref="HFK57:HFP57"/>
    <mergeCell ref="HFQ57:HFV57"/>
    <mergeCell ref="HFW57:HGB57"/>
    <mergeCell ref="HGC57:HGH57"/>
    <mergeCell ref="HGI57:HGN57"/>
    <mergeCell ref="HEG57:HEL57"/>
    <mergeCell ref="HEM57:HER57"/>
    <mergeCell ref="HES57:HEX57"/>
    <mergeCell ref="HEY57:HFD57"/>
    <mergeCell ref="HFE57:HFJ57"/>
    <mergeCell ref="HDC57:HDH57"/>
    <mergeCell ref="HDI57:HDN57"/>
    <mergeCell ref="HDO57:HDT57"/>
    <mergeCell ref="HDU57:HDZ57"/>
    <mergeCell ref="HEA57:HEF57"/>
    <mergeCell ref="HBY57:HCD57"/>
    <mergeCell ref="HCE57:HCJ57"/>
    <mergeCell ref="HCK57:HCP57"/>
    <mergeCell ref="HCQ57:HCV57"/>
    <mergeCell ref="HCW57:HDB57"/>
    <mergeCell ref="HAU57:HAZ57"/>
    <mergeCell ref="HBA57:HBF57"/>
    <mergeCell ref="HBG57:HBL57"/>
    <mergeCell ref="HBM57:HBR57"/>
    <mergeCell ref="HBS57:HBX57"/>
    <mergeCell ref="GZQ57:GZV57"/>
    <mergeCell ref="GZW57:HAB57"/>
    <mergeCell ref="HAC57:HAH57"/>
    <mergeCell ref="HAI57:HAN57"/>
    <mergeCell ref="HAO57:HAT57"/>
    <mergeCell ref="GYM57:GYR57"/>
    <mergeCell ref="GYS57:GYX57"/>
    <mergeCell ref="GYY57:GZD57"/>
    <mergeCell ref="GZE57:GZJ57"/>
    <mergeCell ref="GZK57:GZP57"/>
    <mergeCell ref="GXI57:GXN57"/>
    <mergeCell ref="GXO57:GXT57"/>
    <mergeCell ref="GXU57:GXZ57"/>
    <mergeCell ref="GYA57:GYF57"/>
    <mergeCell ref="GYG57:GYL57"/>
    <mergeCell ref="GWE57:GWJ57"/>
    <mergeCell ref="GWK57:GWP57"/>
    <mergeCell ref="GWQ57:GWV57"/>
    <mergeCell ref="GWW57:GXB57"/>
    <mergeCell ref="GXC57:GXH57"/>
    <mergeCell ref="GVA57:GVF57"/>
    <mergeCell ref="GVG57:GVL57"/>
    <mergeCell ref="GVM57:GVR57"/>
    <mergeCell ref="GVS57:GVX57"/>
    <mergeCell ref="GVY57:GWD57"/>
    <mergeCell ref="GTW57:GUB57"/>
    <mergeCell ref="GUC57:GUH57"/>
    <mergeCell ref="GUI57:GUN57"/>
    <mergeCell ref="GUO57:GUT57"/>
    <mergeCell ref="GUU57:GUZ57"/>
    <mergeCell ref="GSS57:GSX57"/>
    <mergeCell ref="GSY57:GTD57"/>
    <mergeCell ref="GTE57:GTJ57"/>
    <mergeCell ref="GTK57:GTP57"/>
    <mergeCell ref="GTQ57:GTV57"/>
    <mergeCell ref="GRO57:GRT57"/>
    <mergeCell ref="GRU57:GRZ57"/>
    <mergeCell ref="GSA57:GSF57"/>
    <mergeCell ref="GSG57:GSL57"/>
    <mergeCell ref="GSM57:GSR57"/>
    <mergeCell ref="GQK57:GQP57"/>
    <mergeCell ref="GQQ57:GQV57"/>
    <mergeCell ref="GQW57:GRB57"/>
    <mergeCell ref="GRC57:GRH57"/>
    <mergeCell ref="GRI57:GRN57"/>
    <mergeCell ref="GPG57:GPL57"/>
    <mergeCell ref="GPM57:GPR57"/>
    <mergeCell ref="GPS57:GPX57"/>
    <mergeCell ref="GPY57:GQD57"/>
    <mergeCell ref="GQE57:GQJ57"/>
    <mergeCell ref="GOC57:GOH57"/>
    <mergeCell ref="GOI57:GON57"/>
    <mergeCell ref="GOO57:GOT57"/>
    <mergeCell ref="GOU57:GOZ57"/>
    <mergeCell ref="GPA57:GPF57"/>
    <mergeCell ref="GMY57:GND57"/>
    <mergeCell ref="GNE57:GNJ57"/>
    <mergeCell ref="GNK57:GNP57"/>
    <mergeCell ref="GNQ57:GNV57"/>
    <mergeCell ref="GNW57:GOB57"/>
    <mergeCell ref="GLU57:GLZ57"/>
    <mergeCell ref="GMA57:GMF57"/>
    <mergeCell ref="GMG57:GML57"/>
    <mergeCell ref="GMM57:GMR57"/>
    <mergeCell ref="GMS57:GMX57"/>
    <mergeCell ref="GKQ57:GKV57"/>
    <mergeCell ref="GKW57:GLB57"/>
    <mergeCell ref="GLC57:GLH57"/>
    <mergeCell ref="GLI57:GLN57"/>
    <mergeCell ref="GLO57:GLT57"/>
    <mergeCell ref="GJM57:GJR57"/>
    <mergeCell ref="GJS57:GJX57"/>
    <mergeCell ref="GJY57:GKD57"/>
    <mergeCell ref="GKE57:GKJ57"/>
    <mergeCell ref="GKK57:GKP57"/>
    <mergeCell ref="GII57:GIN57"/>
    <mergeCell ref="GIO57:GIT57"/>
    <mergeCell ref="GIU57:GIZ57"/>
    <mergeCell ref="GJA57:GJF57"/>
    <mergeCell ref="GJG57:GJL57"/>
    <mergeCell ref="GHE57:GHJ57"/>
    <mergeCell ref="GHK57:GHP57"/>
    <mergeCell ref="GHQ57:GHV57"/>
    <mergeCell ref="GHW57:GIB57"/>
    <mergeCell ref="GIC57:GIH57"/>
    <mergeCell ref="GGA57:GGF57"/>
    <mergeCell ref="GGG57:GGL57"/>
    <mergeCell ref="GGM57:GGR57"/>
    <mergeCell ref="GGS57:GGX57"/>
    <mergeCell ref="GGY57:GHD57"/>
    <mergeCell ref="GEW57:GFB57"/>
    <mergeCell ref="GFC57:GFH57"/>
    <mergeCell ref="GFI57:GFN57"/>
    <mergeCell ref="GFO57:GFT57"/>
    <mergeCell ref="GFU57:GFZ57"/>
    <mergeCell ref="GDS57:GDX57"/>
    <mergeCell ref="GDY57:GED57"/>
    <mergeCell ref="GEE57:GEJ57"/>
    <mergeCell ref="GEK57:GEP57"/>
    <mergeCell ref="GEQ57:GEV57"/>
    <mergeCell ref="GCO57:GCT57"/>
    <mergeCell ref="GCU57:GCZ57"/>
    <mergeCell ref="GDA57:GDF57"/>
    <mergeCell ref="GDG57:GDL57"/>
    <mergeCell ref="GDM57:GDR57"/>
    <mergeCell ref="GBK57:GBP57"/>
    <mergeCell ref="GBQ57:GBV57"/>
    <mergeCell ref="GBW57:GCB57"/>
    <mergeCell ref="GCC57:GCH57"/>
    <mergeCell ref="GCI57:GCN57"/>
    <mergeCell ref="GAG57:GAL57"/>
    <mergeCell ref="GAM57:GAR57"/>
    <mergeCell ref="GAS57:GAX57"/>
    <mergeCell ref="GAY57:GBD57"/>
    <mergeCell ref="GBE57:GBJ57"/>
    <mergeCell ref="FZC57:FZH57"/>
    <mergeCell ref="FZI57:FZN57"/>
    <mergeCell ref="FZO57:FZT57"/>
    <mergeCell ref="FZU57:FZZ57"/>
    <mergeCell ref="GAA57:GAF57"/>
    <mergeCell ref="FXY57:FYD57"/>
    <mergeCell ref="FYE57:FYJ57"/>
    <mergeCell ref="FYK57:FYP57"/>
    <mergeCell ref="FYQ57:FYV57"/>
    <mergeCell ref="FYW57:FZB57"/>
    <mergeCell ref="FWU57:FWZ57"/>
    <mergeCell ref="FXA57:FXF57"/>
    <mergeCell ref="FXG57:FXL57"/>
    <mergeCell ref="FXM57:FXR57"/>
    <mergeCell ref="FXS57:FXX57"/>
    <mergeCell ref="FVQ57:FVV57"/>
    <mergeCell ref="FVW57:FWB57"/>
    <mergeCell ref="FWC57:FWH57"/>
    <mergeCell ref="FWI57:FWN57"/>
    <mergeCell ref="FWO57:FWT57"/>
    <mergeCell ref="FUM57:FUR57"/>
    <mergeCell ref="FUS57:FUX57"/>
    <mergeCell ref="FUY57:FVD57"/>
    <mergeCell ref="FVE57:FVJ57"/>
    <mergeCell ref="FVK57:FVP57"/>
    <mergeCell ref="FTI57:FTN57"/>
    <mergeCell ref="FTO57:FTT57"/>
    <mergeCell ref="FTU57:FTZ57"/>
    <mergeCell ref="FUA57:FUF57"/>
    <mergeCell ref="FUG57:FUL57"/>
    <mergeCell ref="FSE57:FSJ57"/>
    <mergeCell ref="FSK57:FSP57"/>
    <mergeCell ref="FSQ57:FSV57"/>
    <mergeCell ref="FSW57:FTB57"/>
    <mergeCell ref="FTC57:FTH57"/>
    <mergeCell ref="FRA57:FRF57"/>
    <mergeCell ref="FRG57:FRL57"/>
    <mergeCell ref="FRM57:FRR57"/>
    <mergeCell ref="FRS57:FRX57"/>
    <mergeCell ref="FRY57:FSD57"/>
    <mergeCell ref="FPW57:FQB57"/>
    <mergeCell ref="FQC57:FQH57"/>
    <mergeCell ref="FQI57:FQN57"/>
    <mergeCell ref="FQO57:FQT57"/>
    <mergeCell ref="FQU57:FQZ57"/>
    <mergeCell ref="FOS57:FOX57"/>
    <mergeCell ref="FOY57:FPD57"/>
    <mergeCell ref="FPE57:FPJ57"/>
    <mergeCell ref="FPK57:FPP57"/>
    <mergeCell ref="FPQ57:FPV57"/>
    <mergeCell ref="FNO57:FNT57"/>
    <mergeCell ref="FNU57:FNZ57"/>
    <mergeCell ref="FOA57:FOF57"/>
    <mergeCell ref="FOG57:FOL57"/>
    <mergeCell ref="FOM57:FOR57"/>
    <mergeCell ref="FMK57:FMP57"/>
    <mergeCell ref="FMQ57:FMV57"/>
    <mergeCell ref="FMW57:FNB57"/>
    <mergeCell ref="FNC57:FNH57"/>
    <mergeCell ref="FNI57:FNN57"/>
    <mergeCell ref="FLG57:FLL57"/>
    <mergeCell ref="FLM57:FLR57"/>
    <mergeCell ref="FLS57:FLX57"/>
    <mergeCell ref="FLY57:FMD57"/>
    <mergeCell ref="FME57:FMJ57"/>
    <mergeCell ref="FKC57:FKH57"/>
    <mergeCell ref="FKI57:FKN57"/>
    <mergeCell ref="FKO57:FKT57"/>
    <mergeCell ref="FKU57:FKZ57"/>
    <mergeCell ref="FLA57:FLF57"/>
    <mergeCell ref="FIY57:FJD57"/>
    <mergeCell ref="FJE57:FJJ57"/>
    <mergeCell ref="FJK57:FJP57"/>
    <mergeCell ref="FJQ57:FJV57"/>
    <mergeCell ref="FJW57:FKB57"/>
    <mergeCell ref="FHU57:FHZ57"/>
    <mergeCell ref="FIA57:FIF57"/>
    <mergeCell ref="FIG57:FIL57"/>
    <mergeCell ref="FIM57:FIR57"/>
    <mergeCell ref="FIS57:FIX57"/>
    <mergeCell ref="FGQ57:FGV57"/>
    <mergeCell ref="FGW57:FHB57"/>
    <mergeCell ref="FHC57:FHH57"/>
    <mergeCell ref="FHI57:FHN57"/>
    <mergeCell ref="FHO57:FHT57"/>
    <mergeCell ref="FFM57:FFR57"/>
    <mergeCell ref="FFS57:FFX57"/>
    <mergeCell ref="FFY57:FGD57"/>
    <mergeCell ref="FGE57:FGJ57"/>
    <mergeCell ref="FGK57:FGP57"/>
    <mergeCell ref="FEI57:FEN57"/>
    <mergeCell ref="FEO57:FET57"/>
    <mergeCell ref="FEU57:FEZ57"/>
    <mergeCell ref="FFA57:FFF57"/>
    <mergeCell ref="FFG57:FFL57"/>
    <mergeCell ref="FDE57:FDJ57"/>
    <mergeCell ref="FDK57:FDP57"/>
    <mergeCell ref="FDQ57:FDV57"/>
    <mergeCell ref="FDW57:FEB57"/>
    <mergeCell ref="FEC57:FEH57"/>
    <mergeCell ref="FCA57:FCF57"/>
    <mergeCell ref="FCG57:FCL57"/>
    <mergeCell ref="FCM57:FCR57"/>
    <mergeCell ref="FCS57:FCX57"/>
    <mergeCell ref="FCY57:FDD57"/>
    <mergeCell ref="FAW57:FBB57"/>
    <mergeCell ref="FBC57:FBH57"/>
    <mergeCell ref="FBI57:FBN57"/>
    <mergeCell ref="FBO57:FBT57"/>
    <mergeCell ref="FBU57:FBZ57"/>
    <mergeCell ref="EZS57:EZX57"/>
    <mergeCell ref="EZY57:FAD57"/>
    <mergeCell ref="FAE57:FAJ57"/>
    <mergeCell ref="FAK57:FAP57"/>
    <mergeCell ref="FAQ57:FAV57"/>
    <mergeCell ref="EYO57:EYT57"/>
    <mergeCell ref="EYU57:EYZ57"/>
    <mergeCell ref="EZA57:EZF57"/>
    <mergeCell ref="EZG57:EZL57"/>
    <mergeCell ref="EZM57:EZR57"/>
    <mergeCell ref="EXK57:EXP57"/>
    <mergeCell ref="EXQ57:EXV57"/>
    <mergeCell ref="EXW57:EYB57"/>
    <mergeCell ref="EYC57:EYH57"/>
    <mergeCell ref="EYI57:EYN57"/>
    <mergeCell ref="EWG57:EWL57"/>
    <mergeCell ref="EWM57:EWR57"/>
    <mergeCell ref="EWS57:EWX57"/>
    <mergeCell ref="EWY57:EXD57"/>
    <mergeCell ref="EXE57:EXJ57"/>
    <mergeCell ref="EVC57:EVH57"/>
    <mergeCell ref="EVI57:EVN57"/>
    <mergeCell ref="EVO57:EVT57"/>
    <mergeCell ref="EVU57:EVZ57"/>
    <mergeCell ref="EWA57:EWF57"/>
    <mergeCell ref="ETY57:EUD57"/>
    <mergeCell ref="EUE57:EUJ57"/>
    <mergeCell ref="EUK57:EUP57"/>
    <mergeCell ref="EUQ57:EUV57"/>
    <mergeCell ref="EUW57:EVB57"/>
    <mergeCell ref="ESU57:ESZ57"/>
    <mergeCell ref="ETA57:ETF57"/>
    <mergeCell ref="ETG57:ETL57"/>
    <mergeCell ref="ETM57:ETR57"/>
    <mergeCell ref="ETS57:ETX57"/>
    <mergeCell ref="ERQ57:ERV57"/>
    <mergeCell ref="ERW57:ESB57"/>
    <mergeCell ref="ESC57:ESH57"/>
    <mergeCell ref="ESI57:ESN57"/>
    <mergeCell ref="ESO57:EST57"/>
    <mergeCell ref="EQM57:EQR57"/>
    <mergeCell ref="EQS57:EQX57"/>
    <mergeCell ref="EQY57:ERD57"/>
    <mergeCell ref="ERE57:ERJ57"/>
    <mergeCell ref="ERK57:ERP57"/>
    <mergeCell ref="EPI57:EPN57"/>
    <mergeCell ref="EPO57:EPT57"/>
    <mergeCell ref="EPU57:EPZ57"/>
    <mergeCell ref="EQA57:EQF57"/>
    <mergeCell ref="EQG57:EQL57"/>
    <mergeCell ref="EOE57:EOJ57"/>
    <mergeCell ref="EOK57:EOP57"/>
    <mergeCell ref="EOQ57:EOV57"/>
    <mergeCell ref="EOW57:EPB57"/>
    <mergeCell ref="EPC57:EPH57"/>
    <mergeCell ref="ENA57:ENF57"/>
    <mergeCell ref="ENG57:ENL57"/>
    <mergeCell ref="ENM57:ENR57"/>
    <mergeCell ref="ENS57:ENX57"/>
    <mergeCell ref="ENY57:EOD57"/>
    <mergeCell ref="ELW57:EMB57"/>
    <mergeCell ref="EMC57:EMH57"/>
    <mergeCell ref="EMI57:EMN57"/>
    <mergeCell ref="EMO57:EMT57"/>
    <mergeCell ref="EMU57:EMZ57"/>
    <mergeCell ref="EKS57:EKX57"/>
    <mergeCell ref="EKY57:ELD57"/>
    <mergeCell ref="ELE57:ELJ57"/>
    <mergeCell ref="ELK57:ELP57"/>
    <mergeCell ref="ELQ57:ELV57"/>
    <mergeCell ref="EJO57:EJT57"/>
    <mergeCell ref="EJU57:EJZ57"/>
    <mergeCell ref="EKA57:EKF57"/>
    <mergeCell ref="EKG57:EKL57"/>
    <mergeCell ref="EKM57:EKR57"/>
    <mergeCell ref="EIK57:EIP57"/>
    <mergeCell ref="EIQ57:EIV57"/>
    <mergeCell ref="EIW57:EJB57"/>
    <mergeCell ref="EJC57:EJH57"/>
    <mergeCell ref="EJI57:EJN57"/>
    <mergeCell ref="EHG57:EHL57"/>
    <mergeCell ref="EHM57:EHR57"/>
    <mergeCell ref="EHS57:EHX57"/>
    <mergeCell ref="EHY57:EID57"/>
    <mergeCell ref="EIE57:EIJ57"/>
    <mergeCell ref="EGC57:EGH57"/>
    <mergeCell ref="EGI57:EGN57"/>
    <mergeCell ref="EGO57:EGT57"/>
    <mergeCell ref="EGU57:EGZ57"/>
    <mergeCell ref="EHA57:EHF57"/>
    <mergeCell ref="EEY57:EFD57"/>
    <mergeCell ref="EFE57:EFJ57"/>
    <mergeCell ref="EFK57:EFP57"/>
    <mergeCell ref="EFQ57:EFV57"/>
    <mergeCell ref="EFW57:EGB57"/>
    <mergeCell ref="EDU57:EDZ57"/>
    <mergeCell ref="EEA57:EEF57"/>
    <mergeCell ref="EEG57:EEL57"/>
    <mergeCell ref="EEM57:EER57"/>
    <mergeCell ref="EES57:EEX57"/>
    <mergeCell ref="ECQ57:ECV57"/>
    <mergeCell ref="ECW57:EDB57"/>
    <mergeCell ref="EDC57:EDH57"/>
    <mergeCell ref="EDI57:EDN57"/>
    <mergeCell ref="EDO57:EDT57"/>
    <mergeCell ref="EBM57:EBR57"/>
    <mergeCell ref="EBS57:EBX57"/>
    <mergeCell ref="EBY57:ECD57"/>
    <mergeCell ref="ECE57:ECJ57"/>
    <mergeCell ref="ECK57:ECP57"/>
    <mergeCell ref="EAI57:EAN57"/>
    <mergeCell ref="EAO57:EAT57"/>
    <mergeCell ref="EAU57:EAZ57"/>
    <mergeCell ref="EBA57:EBF57"/>
    <mergeCell ref="EBG57:EBL57"/>
    <mergeCell ref="DZE57:DZJ57"/>
    <mergeCell ref="DZK57:DZP57"/>
    <mergeCell ref="DZQ57:DZV57"/>
    <mergeCell ref="DZW57:EAB57"/>
    <mergeCell ref="EAC57:EAH57"/>
    <mergeCell ref="DYA57:DYF57"/>
    <mergeCell ref="DYG57:DYL57"/>
    <mergeCell ref="DYM57:DYR57"/>
    <mergeCell ref="DYS57:DYX57"/>
    <mergeCell ref="DYY57:DZD57"/>
    <mergeCell ref="DWW57:DXB57"/>
    <mergeCell ref="DXC57:DXH57"/>
    <mergeCell ref="DXI57:DXN57"/>
    <mergeCell ref="DXO57:DXT57"/>
    <mergeCell ref="DXU57:DXZ57"/>
    <mergeCell ref="DVS57:DVX57"/>
    <mergeCell ref="DVY57:DWD57"/>
    <mergeCell ref="DWE57:DWJ57"/>
    <mergeCell ref="DWK57:DWP57"/>
    <mergeCell ref="DWQ57:DWV57"/>
    <mergeCell ref="DUO57:DUT57"/>
    <mergeCell ref="DUU57:DUZ57"/>
    <mergeCell ref="DVA57:DVF57"/>
    <mergeCell ref="DVG57:DVL57"/>
    <mergeCell ref="DVM57:DVR57"/>
    <mergeCell ref="DTK57:DTP57"/>
    <mergeCell ref="DTQ57:DTV57"/>
    <mergeCell ref="DTW57:DUB57"/>
    <mergeCell ref="DUC57:DUH57"/>
    <mergeCell ref="DUI57:DUN57"/>
    <mergeCell ref="DSG57:DSL57"/>
    <mergeCell ref="DSM57:DSR57"/>
    <mergeCell ref="DSS57:DSX57"/>
    <mergeCell ref="DSY57:DTD57"/>
    <mergeCell ref="DTE57:DTJ57"/>
    <mergeCell ref="DRC57:DRH57"/>
    <mergeCell ref="DRI57:DRN57"/>
    <mergeCell ref="DRO57:DRT57"/>
    <mergeCell ref="DRU57:DRZ57"/>
    <mergeCell ref="DSA57:DSF57"/>
    <mergeCell ref="DPY57:DQD57"/>
    <mergeCell ref="DQE57:DQJ57"/>
    <mergeCell ref="DQK57:DQP57"/>
    <mergeCell ref="DQQ57:DQV57"/>
    <mergeCell ref="DQW57:DRB57"/>
    <mergeCell ref="DOU57:DOZ57"/>
    <mergeCell ref="DPA57:DPF57"/>
    <mergeCell ref="DPG57:DPL57"/>
    <mergeCell ref="DPM57:DPR57"/>
    <mergeCell ref="DPS57:DPX57"/>
    <mergeCell ref="DNQ57:DNV57"/>
    <mergeCell ref="DNW57:DOB57"/>
    <mergeCell ref="DOC57:DOH57"/>
    <mergeCell ref="DOI57:DON57"/>
    <mergeCell ref="DOO57:DOT57"/>
    <mergeCell ref="DMM57:DMR57"/>
    <mergeCell ref="DMS57:DMX57"/>
    <mergeCell ref="DMY57:DND57"/>
    <mergeCell ref="DNE57:DNJ57"/>
    <mergeCell ref="DNK57:DNP57"/>
    <mergeCell ref="DLI57:DLN57"/>
    <mergeCell ref="DLO57:DLT57"/>
    <mergeCell ref="DLU57:DLZ57"/>
    <mergeCell ref="DMA57:DMF57"/>
    <mergeCell ref="DMG57:DML57"/>
    <mergeCell ref="DKE57:DKJ57"/>
    <mergeCell ref="DKK57:DKP57"/>
    <mergeCell ref="DKQ57:DKV57"/>
    <mergeCell ref="DKW57:DLB57"/>
    <mergeCell ref="DLC57:DLH57"/>
    <mergeCell ref="DJA57:DJF57"/>
    <mergeCell ref="DJG57:DJL57"/>
    <mergeCell ref="DJM57:DJR57"/>
    <mergeCell ref="DJS57:DJX57"/>
    <mergeCell ref="DJY57:DKD57"/>
    <mergeCell ref="DHW57:DIB57"/>
    <mergeCell ref="DIC57:DIH57"/>
    <mergeCell ref="DII57:DIN57"/>
    <mergeCell ref="DIO57:DIT57"/>
    <mergeCell ref="DIU57:DIZ57"/>
    <mergeCell ref="DGS57:DGX57"/>
    <mergeCell ref="DGY57:DHD57"/>
    <mergeCell ref="DHE57:DHJ57"/>
    <mergeCell ref="DHK57:DHP57"/>
    <mergeCell ref="DHQ57:DHV57"/>
    <mergeCell ref="DFO57:DFT57"/>
    <mergeCell ref="DFU57:DFZ57"/>
    <mergeCell ref="DGA57:DGF57"/>
    <mergeCell ref="DGG57:DGL57"/>
    <mergeCell ref="DGM57:DGR57"/>
    <mergeCell ref="DEK57:DEP57"/>
    <mergeCell ref="DEQ57:DEV57"/>
    <mergeCell ref="DEW57:DFB57"/>
    <mergeCell ref="DFC57:DFH57"/>
    <mergeCell ref="DFI57:DFN57"/>
    <mergeCell ref="DDG57:DDL57"/>
    <mergeCell ref="DDM57:DDR57"/>
    <mergeCell ref="DDS57:DDX57"/>
    <mergeCell ref="DDY57:DED57"/>
    <mergeCell ref="DEE57:DEJ57"/>
    <mergeCell ref="DCC57:DCH57"/>
    <mergeCell ref="DCI57:DCN57"/>
    <mergeCell ref="DCO57:DCT57"/>
    <mergeCell ref="DCU57:DCZ57"/>
    <mergeCell ref="DDA57:DDF57"/>
    <mergeCell ref="DAY57:DBD57"/>
    <mergeCell ref="DBE57:DBJ57"/>
    <mergeCell ref="DBK57:DBP57"/>
    <mergeCell ref="DBQ57:DBV57"/>
    <mergeCell ref="DBW57:DCB57"/>
    <mergeCell ref="CZU57:CZZ57"/>
    <mergeCell ref="DAA57:DAF57"/>
    <mergeCell ref="DAG57:DAL57"/>
    <mergeCell ref="DAM57:DAR57"/>
    <mergeCell ref="DAS57:DAX57"/>
    <mergeCell ref="CYQ57:CYV57"/>
    <mergeCell ref="CYW57:CZB57"/>
    <mergeCell ref="CZC57:CZH57"/>
    <mergeCell ref="CZI57:CZN57"/>
    <mergeCell ref="CZO57:CZT57"/>
    <mergeCell ref="CXM57:CXR57"/>
    <mergeCell ref="CXS57:CXX57"/>
    <mergeCell ref="CXY57:CYD57"/>
    <mergeCell ref="CYE57:CYJ57"/>
    <mergeCell ref="CYK57:CYP57"/>
    <mergeCell ref="CWI57:CWN57"/>
    <mergeCell ref="CWO57:CWT57"/>
    <mergeCell ref="CWU57:CWZ57"/>
    <mergeCell ref="CXA57:CXF57"/>
    <mergeCell ref="CXG57:CXL57"/>
    <mergeCell ref="CVE57:CVJ57"/>
    <mergeCell ref="CVK57:CVP57"/>
    <mergeCell ref="CVQ57:CVV57"/>
    <mergeCell ref="CVW57:CWB57"/>
    <mergeCell ref="CWC57:CWH57"/>
    <mergeCell ref="CUA57:CUF57"/>
    <mergeCell ref="CUG57:CUL57"/>
    <mergeCell ref="CUM57:CUR57"/>
    <mergeCell ref="CUS57:CUX57"/>
    <mergeCell ref="CUY57:CVD57"/>
    <mergeCell ref="CSW57:CTB57"/>
    <mergeCell ref="CTC57:CTH57"/>
    <mergeCell ref="CTI57:CTN57"/>
    <mergeCell ref="CTO57:CTT57"/>
    <mergeCell ref="CTU57:CTZ57"/>
    <mergeCell ref="CRS57:CRX57"/>
    <mergeCell ref="CRY57:CSD57"/>
    <mergeCell ref="CSE57:CSJ57"/>
    <mergeCell ref="CSK57:CSP57"/>
    <mergeCell ref="CSQ57:CSV57"/>
    <mergeCell ref="CQO57:CQT57"/>
    <mergeCell ref="CQU57:CQZ57"/>
    <mergeCell ref="CRA57:CRF57"/>
    <mergeCell ref="CRG57:CRL57"/>
    <mergeCell ref="CRM57:CRR57"/>
    <mergeCell ref="CPK57:CPP57"/>
    <mergeCell ref="CPQ57:CPV57"/>
    <mergeCell ref="CPW57:CQB57"/>
    <mergeCell ref="CQC57:CQH57"/>
    <mergeCell ref="CQI57:CQN57"/>
    <mergeCell ref="COG57:COL57"/>
    <mergeCell ref="COM57:COR57"/>
    <mergeCell ref="COS57:COX57"/>
    <mergeCell ref="COY57:CPD57"/>
    <mergeCell ref="CPE57:CPJ57"/>
    <mergeCell ref="CNC57:CNH57"/>
    <mergeCell ref="CNI57:CNN57"/>
    <mergeCell ref="CNO57:CNT57"/>
    <mergeCell ref="CNU57:CNZ57"/>
    <mergeCell ref="COA57:COF57"/>
    <mergeCell ref="CLY57:CMD57"/>
    <mergeCell ref="CME57:CMJ57"/>
    <mergeCell ref="CMK57:CMP57"/>
    <mergeCell ref="CMQ57:CMV57"/>
    <mergeCell ref="CMW57:CNB57"/>
    <mergeCell ref="CKU57:CKZ57"/>
    <mergeCell ref="CLA57:CLF57"/>
    <mergeCell ref="CLG57:CLL57"/>
    <mergeCell ref="CLM57:CLR57"/>
    <mergeCell ref="CLS57:CLX57"/>
    <mergeCell ref="CJQ57:CJV57"/>
    <mergeCell ref="CJW57:CKB57"/>
    <mergeCell ref="CKC57:CKH57"/>
    <mergeCell ref="CKI57:CKN57"/>
    <mergeCell ref="CKO57:CKT57"/>
    <mergeCell ref="CIM57:CIR57"/>
    <mergeCell ref="CIS57:CIX57"/>
    <mergeCell ref="CIY57:CJD57"/>
    <mergeCell ref="CJE57:CJJ57"/>
    <mergeCell ref="CJK57:CJP57"/>
    <mergeCell ref="CHI57:CHN57"/>
    <mergeCell ref="CHO57:CHT57"/>
    <mergeCell ref="CHU57:CHZ57"/>
    <mergeCell ref="CIA57:CIF57"/>
    <mergeCell ref="CIG57:CIL57"/>
    <mergeCell ref="CGE57:CGJ57"/>
    <mergeCell ref="CGK57:CGP57"/>
    <mergeCell ref="CGQ57:CGV57"/>
    <mergeCell ref="CGW57:CHB57"/>
    <mergeCell ref="CHC57:CHH57"/>
    <mergeCell ref="CFA57:CFF57"/>
    <mergeCell ref="CFG57:CFL57"/>
    <mergeCell ref="CFM57:CFR57"/>
    <mergeCell ref="CFS57:CFX57"/>
    <mergeCell ref="CFY57:CGD57"/>
    <mergeCell ref="CDW57:CEB57"/>
    <mergeCell ref="CEC57:CEH57"/>
    <mergeCell ref="CEI57:CEN57"/>
    <mergeCell ref="CEO57:CET57"/>
    <mergeCell ref="CEU57:CEZ57"/>
    <mergeCell ref="CCS57:CCX57"/>
    <mergeCell ref="CCY57:CDD57"/>
    <mergeCell ref="CDE57:CDJ57"/>
    <mergeCell ref="CDK57:CDP57"/>
    <mergeCell ref="CDQ57:CDV57"/>
    <mergeCell ref="CBO57:CBT57"/>
    <mergeCell ref="CBU57:CBZ57"/>
    <mergeCell ref="CCA57:CCF57"/>
    <mergeCell ref="CCG57:CCL57"/>
    <mergeCell ref="CCM57:CCR57"/>
    <mergeCell ref="CAK57:CAP57"/>
    <mergeCell ref="CAQ57:CAV57"/>
    <mergeCell ref="CAW57:CBB57"/>
    <mergeCell ref="CBC57:CBH57"/>
    <mergeCell ref="CBI57:CBN57"/>
    <mergeCell ref="BZG57:BZL57"/>
    <mergeCell ref="BZM57:BZR57"/>
    <mergeCell ref="BZS57:BZX57"/>
    <mergeCell ref="BZY57:CAD57"/>
    <mergeCell ref="CAE57:CAJ57"/>
    <mergeCell ref="BYC57:BYH57"/>
    <mergeCell ref="BYI57:BYN57"/>
    <mergeCell ref="BYO57:BYT57"/>
    <mergeCell ref="BYU57:BYZ57"/>
    <mergeCell ref="BZA57:BZF57"/>
    <mergeCell ref="BWY57:BXD57"/>
    <mergeCell ref="BXE57:BXJ57"/>
    <mergeCell ref="BXK57:BXP57"/>
    <mergeCell ref="BXQ57:BXV57"/>
    <mergeCell ref="BXW57:BYB57"/>
    <mergeCell ref="BVU57:BVZ57"/>
    <mergeCell ref="BWA57:BWF57"/>
    <mergeCell ref="BWG57:BWL57"/>
    <mergeCell ref="BWM57:BWR57"/>
    <mergeCell ref="BWS57:BWX57"/>
    <mergeCell ref="BUQ57:BUV57"/>
    <mergeCell ref="BUW57:BVB57"/>
    <mergeCell ref="BVC57:BVH57"/>
    <mergeCell ref="BVI57:BVN57"/>
    <mergeCell ref="BVO57:BVT57"/>
    <mergeCell ref="BTM57:BTR57"/>
    <mergeCell ref="BTS57:BTX57"/>
    <mergeCell ref="BTY57:BUD57"/>
    <mergeCell ref="BUE57:BUJ57"/>
    <mergeCell ref="BUK57:BUP57"/>
    <mergeCell ref="BSI57:BSN57"/>
    <mergeCell ref="BSO57:BST57"/>
    <mergeCell ref="BSU57:BSZ57"/>
    <mergeCell ref="BTA57:BTF57"/>
    <mergeCell ref="BTG57:BTL57"/>
    <mergeCell ref="BRE57:BRJ57"/>
    <mergeCell ref="BRK57:BRP57"/>
    <mergeCell ref="BRQ57:BRV57"/>
    <mergeCell ref="BRW57:BSB57"/>
    <mergeCell ref="BSC57:BSH57"/>
    <mergeCell ref="BQA57:BQF57"/>
    <mergeCell ref="BQG57:BQL57"/>
    <mergeCell ref="BQM57:BQR57"/>
    <mergeCell ref="BQS57:BQX57"/>
    <mergeCell ref="BQY57:BRD57"/>
    <mergeCell ref="BOW57:BPB57"/>
    <mergeCell ref="BPC57:BPH57"/>
    <mergeCell ref="BPI57:BPN57"/>
    <mergeCell ref="BPO57:BPT57"/>
    <mergeCell ref="BPU57:BPZ57"/>
    <mergeCell ref="BNS57:BNX57"/>
    <mergeCell ref="BNY57:BOD57"/>
    <mergeCell ref="BOE57:BOJ57"/>
    <mergeCell ref="BOK57:BOP57"/>
    <mergeCell ref="BOQ57:BOV57"/>
    <mergeCell ref="BMO57:BMT57"/>
    <mergeCell ref="BMU57:BMZ57"/>
    <mergeCell ref="BNA57:BNF57"/>
    <mergeCell ref="BNG57:BNL57"/>
    <mergeCell ref="BNM57:BNR57"/>
    <mergeCell ref="BLK57:BLP57"/>
    <mergeCell ref="BLQ57:BLV57"/>
    <mergeCell ref="BLW57:BMB57"/>
    <mergeCell ref="BMC57:BMH57"/>
    <mergeCell ref="BMI57:BMN57"/>
    <mergeCell ref="BKG57:BKL57"/>
    <mergeCell ref="BKM57:BKR57"/>
    <mergeCell ref="BKS57:BKX57"/>
    <mergeCell ref="BKY57:BLD57"/>
    <mergeCell ref="BLE57:BLJ57"/>
    <mergeCell ref="BJC57:BJH57"/>
    <mergeCell ref="BJI57:BJN57"/>
    <mergeCell ref="BJO57:BJT57"/>
    <mergeCell ref="BJU57:BJZ57"/>
    <mergeCell ref="BKA57:BKF57"/>
    <mergeCell ref="BHY57:BID57"/>
    <mergeCell ref="BIE57:BIJ57"/>
    <mergeCell ref="BIK57:BIP57"/>
    <mergeCell ref="BIQ57:BIV57"/>
    <mergeCell ref="BIW57:BJB57"/>
    <mergeCell ref="BGU57:BGZ57"/>
    <mergeCell ref="BHA57:BHF57"/>
    <mergeCell ref="BHG57:BHL57"/>
    <mergeCell ref="BHM57:BHR57"/>
    <mergeCell ref="BHS57:BHX57"/>
    <mergeCell ref="BFQ57:BFV57"/>
    <mergeCell ref="BFW57:BGB57"/>
    <mergeCell ref="BGC57:BGH57"/>
    <mergeCell ref="BGI57:BGN57"/>
    <mergeCell ref="BGO57:BGT57"/>
    <mergeCell ref="BEM57:BER57"/>
    <mergeCell ref="BES57:BEX57"/>
    <mergeCell ref="BEY57:BFD57"/>
    <mergeCell ref="BFE57:BFJ57"/>
    <mergeCell ref="BFK57:BFP57"/>
    <mergeCell ref="BDI57:BDN57"/>
    <mergeCell ref="BDO57:BDT57"/>
    <mergeCell ref="BDU57:BDZ57"/>
    <mergeCell ref="BEA57:BEF57"/>
    <mergeCell ref="BEG57:BEL57"/>
    <mergeCell ref="BCE57:BCJ57"/>
    <mergeCell ref="BCK57:BCP57"/>
    <mergeCell ref="BCQ57:BCV57"/>
    <mergeCell ref="BCW57:BDB57"/>
    <mergeCell ref="BDC57:BDH57"/>
    <mergeCell ref="BBA57:BBF57"/>
    <mergeCell ref="BBG57:BBL57"/>
    <mergeCell ref="BBM57:BBR57"/>
    <mergeCell ref="BBS57:BBX57"/>
    <mergeCell ref="BBY57:BCD57"/>
    <mergeCell ref="AZW57:BAB57"/>
    <mergeCell ref="BAC57:BAH57"/>
    <mergeCell ref="BAI57:BAN57"/>
    <mergeCell ref="BAO57:BAT57"/>
    <mergeCell ref="BAU57:BAZ57"/>
    <mergeCell ref="AYS57:AYX57"/>
    <mergeCell ref="AYY57:AZD57"/>
    <mergeCell ref="AZE57:AZJ57"/>
    <mergeCell ref="AZK57:AZP57"/>
    <mergeCell ref="AZQ57:AZV57"/>
    <mergeCell ref="AXO57:AXT57"/>
    <mergeCell ref="AXU57:AXZ57"/>
    <mergeCell ref="AYA57:AYF57"/>
    <mergeCell ref="AYG57:AYL57"/>
    <mergeCell ref="AYM57:AYR57"/>
    <mergeCell ref="AWK57:AWP57"/>
    <mergeCell ref="AWQ57:AWV57"/>
    <mergeCell ref="AWW57:AXB57"/>
    <mergeCell ref="AXC57:AXH57"/>
    <mergeCell ref="AXI57:AXN57"/>
    <mergeCell ref="AVG57:AVL57"/>
    <mergeCell ref="AVM57:AVR57"/>
    <mergeCell ref="AVS57:AVX57"/>
    <mergeCell ref="AVY57:AWD57"/>
    <mergeCell ref="AWE57:AWJ57"/>
    <mergeCell ref="AUC57:AUH57"/>
    <mergeCell ref="AUI57:AUN57"/>
    <mergeCell ref="AUO57:AUT57"/>
    <mergeCell ref="AUU57:AUZ57"/>
    <mergeCell ref="AVA57:AVF57"/>
    <mergeCell ref="ASY57:ATD57"/>
    <mergeCell ref="ATE57:ATJ57"/>
    <mergeCell ref="ATK57:ATP57"/>
    <mergeCell ref="ATQ57:ATV57"/>
    <mergeCell ref="ATW57:AUB57"/>
    <mergeCell ref="ARU57:ARZ57"/>
    <mergeCell ref="ASA57:ASF57"/>
    <mergeCell ref="ASG57:ASL57"/>
    <mergeCell ref="ASM57:ASR57"/>
    <mergeCell ref="ASS57:ASX57"/>
    <mergeCell ref="AQQ57:AQV57"/>
    <mergeCell ref="AQW57:ARB57"/>
    <mergeCell ref="ARC57:ARH57"/>
    <mergeCell ref="ARI57:ARN57"/>
    <mergeCell ref="ARO57:ART57"/>
    <mergeCell ref="APM57:APR57"/>
    <mergeCell ref="APS57:APX57"/>
    <mergeCell ref="APY57:AQD57"/>
    <mergeCell ref="AQE57:AQJ57"/>
    <mergeCell ref="AQK57:AQP57"/>
    <mergeCell ref="AOI57:AON57"/>
    <mergeCell ref="AOO57:AOT57"/>
    <mergeCell ref="AOU57:AOZ57"/>
    <mergeCell ref="APA57:APF57"/>
    <mergeCell ref="APG57:APL57"/>
    <mergeCell ref="ANE57:ANJ57"/>
    <mergeCell ref="ANK57:ANP57"/>
    <mergeCell ref="ANQ57:ANV57"/>
    <mergeCell ref="ANW57:AOB57"/>
    <mergeCell ref="AOC57:AOH57"/>
    <mergeCell ref="AMA57:AMF57"/>
    <mergeCell ref="AMG57:AML57"/>
    <mergeCell ref="AMM57:AMR57"/>
    <mergeCell ref="AMS57:AMX57"/>
    <mergeCell ref="AMY57:AND57"/>
    <mergeCell ref="AKW57:ALB57"/>
    <mergeCell ref="ALC57:ALH57"/>
    <mergeCell ref="ALI57:ALN57"/>
    <mergeCell ref="ALO57:ALT57"/>
    <mergeCell ref="ALU57:ALZ57"/>
    <mergeCell ref="AJS57:AJX57"/>
    <mergeCell ref="AJY57:AKD57"/>
    <mergeCell ref="AKE57:AKJ57"/>
    <mergeCell ref="AKK57:AKP57"/>
    <mergeCell ref="AKQ57:AKV57"/>
    <mergeCell ref="AIO57:AIT57"/>
    <mergeCell ref="AIU57:AIZ57"/>
    <mergeCell ref="AJA57:AJF57"/>
    <mergeCell ref="AJG57:AJL57"/>
    <mergeCell ref="AJM57:AJR57"/>
    <mergeCell ref="AHK57:AHP57"/>
    <mergeCell ref="AHQ57:AHV57"/>
    <mergeCell ref="AHW57:AIB57"/>
    <mergeCell ref="AIC57:AIH57"/>
    <mergeCell ref="AII57:AIN57"/>
    <mergeCell ref="AGG57:AGL57"/>
    <mergeCell ref="AGM57:AGR57"/>
    <mergeCell ref="AGS57:AGX57"/>
    <mergeCell ref="AGY57:AHD57"/>
    <mergeCell ref="AHE57:AHJ57"/>
    <mergeCell ref="AFC57:AFH57"/>
    <mergeCell ref="AFI57:AFN57"/>
    <mergeCell ref="AFO57:AFT57"/>
    <mergeCell ref="AFU57:AFZ57"/>
    <mergeCell ref="AGA57:AGF57"/>
    <mergeCell ref="ADY57:AED57"/>
    <mergeCell ref="AEE57:AEJ57"/>
    <mergeCell ref="AEK57:AEP57"/>
    <mergeCell ref="AEQ57:AEV57"/>
    <mergeCell ref="AEW57:AFB57"/>
    <mergeCell ref="ACU57:ACZ57"/>
    <mergeCell ref="ADA57:ADF57"/>
    <mergeCell ref="ADG57:ADL57"/>
    <mergeCell ref="ADM57:ADR57"/>
    <mergeCell ref="ADS57:ADX57"/>
    <mergeCell ref="ABQ57:ABV57"/>
    <mergeCell ref="ABW57:ACB57"/>
    <mergeCell ref="ACC57:ACH57"/>
    <mergeCell ref="ACI57:ACN57"/>
    <mergeCell ref="ACO57:ACT57"/>
    <mergeCell ref="AAM57:AAR57"/>
    <mergeCell ref="AAS57:AAX57"/>
    <mergeCell ref="AAY57:ABD57"/>
    <mergeCell ref="ABE57:ABJ57"/>
    <mergeCell ref="ABK57:ABP57"/>
    <mergeCell ref="ZI57:ZN57"/>
    <mergeCell ref="ZO57:ZT57"/>
    <mergeCell ref="ZU57:ZZ57"/>
    <mergeCell ref="AAA57:AAF57"/>
    <mergeCell ref="AAG57:AAL57"/>
    <mergeCell ref="YE57:YJ57"/>
    <mergeCell ref="YK57:YP57"/>
    <mergeCell ref="YQ57:YV57"/>
    <mergeCell ref="YW57:ZB57"/>
    <mergeCell ref="ZC57:ZH57"/>
    <mergeCell ref="XA57:XF57"/>
    <mergeCell ref="XG57:XL57"/>
    <mergeCell ref="XM57:XR57"/>
    <mergeCell ref="XS57:XX57"/>
    <mergeCell ref="XY57:YD57"/>
    <mergeCell ref="VW57:WB57"/>
    <mergeCell ref="WC57:WH57"/>
    <mergeCell ref="WI57:WN57"/>
    <mergeCell ref="WO57:WT57"/>
    <mergeCell ref="WU57:WZ57"/>
    <mergeCell ref="US57:UX57"/>
    <mergeCell ref="UY57:VD57"/>
    <mergeCell ref="VE57:VJ57"/>
    <mergeCell ref="VK57:VP57"/>
    <mergeCell ref="VQ57:VV57"/>
    <mergeCell ref="TO57:TT57"/>
    <mergeCell ref="TU57:TZ57"/>
    <mergeCell ref="UA57:UF57"/>
    <mergeCell ref="UG57:UL57"/>
    <mergeCell ref="UM57:UR57"/>
    <mergeCell ref="SK57:SP57"/>
    <mergeCell ref="SQ57:SV57"/>
    <mergeCell ref="SW57:TB57"/>
    <mergeCell ref="TC57:TH57"/>
    <mergeCell ref="TI57:TN57"/>
    <mergeCell ref="RG57:RL57"/>
    <mergeCell ref="RM57:RR57"/>
    <mergeCell ref="RS57:RX57"/>
    <mergeCell ref="RY57:SD57"/>
    <mergeCell ref="SE57:SJ57"/>
    <mergeCell ref="QC57:QH57"/>
    <mergeCell ref="QI57:QN57"/>
    <mergeCell ref="QO57:QT57"/>
    <mergeCell ref="QU57:QZ57"/>
    <mergeCell ref="RA57:RF57"/>
    <mergeCell ref="OY57:PD57"/>
    <mergeCell ref="PE57:PJ57"/>
    <mergeCell ref="PK57:PP57"/>
    <mergeCell ref="PQ57:PV57"/>
    <mergeCell ref="PW57:QB57"/>
    <mergeCell ref="NU57:NZ57"/>
    <mergeCell ref="OA57:OF57"/>
    <mergeCell ref="OG57:OL57"/>
    <mergeCell ref="OM57:OR57"/>
    <mergeCell ref="OS57:OX57"/>
    <mergeCell ref="MQ57:MV57"/>
    <mergeCell ref="MW57:NB57"/>
    <mergeCell ref="NC57:NH57"/>
    <mergeCell ref="NI57:NN57"/>
    <mergeCell ref="NO57:NT57"/>
    <mergeCell ref="LM57:LR57"/>
    <mergeCell ref="LS57:LX57"/>
    <mergeCell ref="LY57:MD57"/>
    <mergeCell ref="ME57:MJ57"/>
    <mergeCell ref="MK57:MP57"/>
    <mergeCell ref="KI57:KN57"/>
    <mergeCell ref="KO57:KT57"/>
    <mergeCell ref="KU57:KZ57"/>
    <mergeCell ref="LA57:LF57"/>
    <mergeCell ref="LG57:LL57"/>
    <mergeCell ref="JE57:JJ57"/>
    <mergeCell ref="JK57:JP57"/>
    <mergeCell ref="JQ57:JV57"/>
    <mergeCell ref="JW57:KB57"/>
    <mergeCell ref="KC57:KH57"/>
    <mergeCell ref="IA57:IF57"/>
    <mergeCell ref="IG57:IL57"/>
    <mergeCell ref="IM57:IR57"/>
    <mergeCell ref="IS57:IX57"/>
    <mergeCell ref="IY57:JD57"/>
    <mergeCell ref="GW57:HB57"/>
    <mergeCell ref="HC57:HH57"/>
    <mergeCell ref="HI57:HN57"/>
    <mergeCell ref="HO57:HT57"/>
    <mergeCell ref="HU57:HZ57"/>
    <mergeCell ref="FS57:FX57"/>
    <mergeCell ref="FY57:GD57"/>
    <mergeCell ref="GE57:GJ57"/>
    <mergeCell ref="GK57:GP57"/>
    <mergeCell ref="GQ57:GV57"/>
    <mergeCell ref="EO57:ET57"/>
    <mergeCell ref="EU57:EZ57"/>
    <mergeCell ref="FA57:FF57"/>
    <mergeCell ref="FG57:FL57"/>
    <mergeCell ref="FM57:FR57"/>
    <mergeCell ref="DK57:DP57"/>
    <mergeCell ref="DQ57:DV57"/>
    <mergeCell ref="DW57:EB57"/>
    <mergeCell ref="EC57:EH57"/>
    <mergeCell ref="EI57:EN57"/>
    <mergeCell ref="CG57:CL57"/>
    <mergeCell ref="CM57:CR57"/>
    <mergeCell ref="CS57:CX57"/>
    <mergeCell ref="CY57:DD57"/>
    <mergeCell ref="DE57:DJ57"/>
    <mergeCell ref="BC57:BH57"/>
    <mergeCell ref="BI57:BN57"/>
    <mergeCell ref="BO57:BT57"/>
    <mergeCell ref="BU57:BZ57"/>
    <mergeCell ref="CA57:CF57"/>
    <mergeCell ref="Y57:AD57"/>
    <mergeCell ref="AE57:AJ57"/>
    <mergeCell ref="AK57:AP57"/>
    <mergeCell ref="AQ57:AV57"/>
    <mergeCell ref="AW57:BB57"/>
    <mergeCell ref="A9:F9"/>
    <mergeCell ref="G57:L57"/>
    <mergeCell ref="M57:R57"/>
    <mergeCell ref="S57:X57"/>
    <mergeCell ref="A124:F124"/>
    <mergeCell ref="A57:F57"/>
    <mergeCell ref="A60:F60"/>
    <mergeCell ref="A62:F62"/>
    <mergeCell ref="A69:F69"/>
  </mergeCells>
  <conditionalFormatting sqref="B7">
    <cfRule type="cellIs" dxfId="0" priority="1"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Agency Info</vt:lpstr>
      <vt:lpstr>Instructions</vt:lpstr>
      <vt:lpstr>CAD</vt:lpstr>
      <vt:lpstr>Jail</vt:lpstr>
      <vt:lpstr>Mobile</vt:lpstr>
      <vt:lpstr>Interfaces</vt:lpstr>
      <vt:lpstr>Fire</vt:lpstr>
      <vt:lpstr>EMS</vt:lpstr>
      <vt:lpstr>CAD!Print_Area</vt:lpstr>
      <vt:lpstr>Interfaces!Print_Area</vt:lpstr>
      <vt:lpstr>Mobile!Print_Area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M Burke</dc:creator>
  <cp:lastModifiedBy>Yates, Mike</cp:lastModifiedBy>
  <cp:lastPrinted>2024-05-03T19:25:22Z</cp:lastPrinted>
  <dcterms:created xsi:type="dcterms:W3CDTF">2021-04-05T17:51:38Z</dcterms:created>
  <dcterms:modified xsi:type="dcterms:W3CDTF">2024-05-16T20:13:15Z</dcterms:modified>
</cp:coreProperties>
</file>